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2019\"/>
    </mc:Choice>
  </mc:AlternateContent>
  <bookViews>
    <workbookView xWindow="0" yWindow="0" windowWidth="20490" windowHeight="7755"/>
  </bookViews>
  <sheets>
    <sheet name="POI 2020 Auditoría Interna" sheetId="1" r:id="rId1"/>
    <sheet name="información parPresupuesto 2016" sheetId="4" state="hidden" r:id="rId2"/>
    <sheet name="POI AI 2015" sheetId="5" state="hidden" r:id="rId3"/>
    <sheet name="presupuesto 2015" sheetId="6" state="hidden" r:id="rId4"/>
  </sheets>
  <externalReferences>
    <externalReference r:id="rId5"/>
  </externalReferences>
  <definedNames>
    <definedName name="_xlnm.Print_Area" localSheetId="0">'POI 2020 Auditoría Interna'!$A$1:$O$24</definedName>
    <definedName name="R_DET">#REF!</definedName>
    <definedName name="R_Gru1">#REF!</definedName>
    <definedName name="R_GRU2">#REF!</definedName>
    <definedName name="R_GRU3">#REF!</definedName>
    <definedName name="R_MAT">#REF!</definedName>
    <definedName name="R_Rep">#REF!</definedName>
    <definedName name="R_TEMP1_DATOS">#REF!</definedName>
    <definedName name="R_TEMP2_DATOS">#REF!</definedName>
    <definedName name="RC_Cat_CodCia">#REF!</definedName>
    <definedName name="RC_Cat_CodECat">#REF!</definedName>
    <definedName name="RC_Cat_Codigo">#REF!</definedName>
    <definedName name="RC_Cat_CodPer">#REF!</definedName>
    <definedName name="RC_Cat_Des">#REF!</definedName>
    <definedName name="RC_Cat_Inicial">#REF!</definedName>
    <definedName name="RC_Cat_Inicial_SumaPer">#REF!</definedName>
    <definedName name="RC_Cat_Tipo">#REF!</definedName>
    <definedName name="RG_1">#REF!</definedName>
    <definedName name="RG_2">#REF!</definedName>
    <definedName name="RG_3">#REF!</definedName>
    <definedName name="RG_4">#REF!</definedName>
    <definedName name="RG_5">#REF!</definedName>
    <definedName name="RG_6">#REF!</definedName>
    <definedName name="RG_Mat">#REF!</definedName>
    <definedName name="RG_Rep">#REF!</definedName>
    <definedName name="_xlnm.Print_Titles" localSheetId="0">'POI 2020 Auditoría Interna'!$1:$7</definedName>
  </definedNames>
  <calcPr calcId="152511"/>
</workbook>
</file>

<file path=xl/calcChain.xml><?xml version="1.0" encoding="utf-8"?>
<calcChain xmlns="http://schemas.openxmlformats.org/spreadsheetml/2006/main">
  <c r="N22" i="1" l="1"/>
  <c r="N24" i="1" s="1"/>
  <c r="K32" i="6" l="1"/>
  <c r="K31" i="6"/>
  <c r="K30" i="6"/>
  <c r="J28" i="6"/>
  <c r="I28" i="6"/>
  <c r="K27" i="6"/>
  <c r="K26" i="6"/>
  <c r="K24" i="6"/>
  <c r="K23" i="6"/>
  <c r="K22" i="6"/>
  <c r="J20" i="6"/>
  <c r="I20" i="6"/>
  <c r="H20" i="6"/>
  <c r="K19" i="6"/>
  <c r="K20" i="6" s="1"/>
  <c r="K17" i="6"/>
  <c r="K16" i="6"/>
  <c r="K15" i="6"/>
  <c r="J13" i="6"/>
  <c r="I13" i="6"/>
  <c r="H13" i="6"/>
  <c r="K12" i="6"/>
  <c r="K11" i="6"/>
  <c r="K10" i="6"/>
  <c r="K9" i="6"/>
  <c r="K8" i="6"/>
  <c r="K7" i="6"/>
  <c r="M13" i="5"/>
  <c r="L13" i="5"/>
  <c r="M12" i="5"/>
  <c r="L12" i="5"/>
  <c r="M11" i="5"/>
  <c r="L11" i="5"/>
  <c r="M10" i="5"/>
  <c r="L10" i="5"/>
  <c r="M9" i="5"/>
  <c r="L9" i="5"/>
  <c r="M8" i="5"/>
  <c r="L8" i="5"/>
  <c r="H34" i="6" l="1"/>
  <c r="I34" i="6"/>
  <c r="K13" i="6"/>
  <c r="K34" i="6" s="1"/>
  <c r="J34" i="6"/>
  <c r="K28" i="6"/>
  <c r="N10" i="5"/>
  <c r="N9" i="5"/>
  <c r="N13" i="5"/>
  <c r="L22" i="5"/>
  <c r="N11" i="5"/>
  <c r="M22" i="5"/>
  <c r="N12" i="5"/>
  <c r="N8" i="5"/>
  <c r="N22" i="5" l="1"/>
  <c r="H75" i="4"/>
</calcChain>
</file>

<file path=xl/comments1.xml><?xml version="1.0" encoding="utf-8"?>
<comments xmlns="http://schemas.openxmlformats.org/spreadsheetml/2006/main">
  <authors>
    <author>Kathia Hidalgo</author>
  </authors>
  <commentList>
    <comment ref="C20" authorId="0" shapeId="0">
      <text>
        <r>
          <rPr>
            <b/>
            <sz val="9"/>
            <color indexed="81"/>
            <rFont val="Tahoma"/>
            <family val="2"/>
          </rPr>
          <t>Kathia Hidalgo:  en el taller para la revisión de metas  para la formulación POI 2016</t>
        </r>
        <r>
          <rPr>
            <sz val="9"/>
            <color indexed="81"/>
            <rFont val="Tahoma"/>
            <family val="2"/>
          </rPr>
          <t xml:space="preserve">
se ajustó el valor de la meta de 80% a 25% ya que se estima es el valor real con base en la revisión de la información sobre el nivel de alcance de la meta, ya que además la meta se relaciona con las respuestas  emitidas por la dministración</t>
        </r>
      </text>
    </comment>
  </commentList>
</comments>
</file>

<file path=xl/sharedStrings.xml><?xml version="1.0" encoding="utf-8"?>
<sst xmlns="http://schemas.openxmlformats.org/spreadsheetml/2006/main" count="397" uniqueCount="194">
  <si>
    <t>Plan Operativo Institucional por Unidad 2015</t>
  </si>
  <si>
    <t>Prioridades:</t>
  </si>
  <si>
    <t>Objetivos Estratégicos:</t>
  </si>
  <si>
    <t>Unidad:</t>
  </si>
  <si>
    <t>Objetivo General</t>
  </si>
  <si>
    <t>Objetivo Específico</t>
  </si>
  <si>
    <t>Meta</t>
  </si>
  <si>
    <t>Presupuesto 2015  (en colones)</t>
  </si>
  <si>
    <t>observaciones</t>
  </si>
  <si>
    <t>Descripción de la Meta</t>
  </si>
  <si>
    <t>Indicador</t>
  </si>
  <si>
    <t>Criterio</t>
  </si>
  <si>
    <t>Fórmula</t>
  </si>
  <si>
    <t>Unidad de medida</t>
  </si>
  <si>
    <t>Programación avance</t>
  </si>
  <si>
    <t>I</t>
  </si>
  <si>
    <t>II</t>
  </si>
  <si>
    <t>III</t>
  </si>
  <si>
    <t>IV</t>
  </si>
  <si>
    <t>Auditoría Interna.</t>
  </si>
  <si>
    <t>Informes comunicados</t>
  </si>
  <si>
    <t>Denuncias atendidas</t>
  </si>
  <si>
    <t>Número de días empleados en servicios preventivos</t>
  </si>
  <si>
    <t>Cantidad de Informes comunicados</t>
  </si>
  <si>
    <t>Cantidad de denuncias atendidas</t>
  </si>
  <si>
    <t>Cantidad de días utilizados en servicios preventivos.</t>
  </si>
  <si>
    <t>eficacia</t>
  </si>
  <si>
    <t>unidad</t>
  </si>
  <si>
    <t>Porcentaje</t>
  </si>
  <si>
    <t>Informes de gestión de la unidad</t>
  </si>
  <si>
    <t>Porcentaje de días empleados en supervisión</t>
  </si>
  <si>
    <t>Plan Anual del siguiente periodo formulado</t>
  </si>
  <si>
    <t>Cantidad de capacitaciones recibidas</t>
  </si>
  <si>
    <t>Plan Anual formulado</t>
  </si>
  <si>
    <t>Número de capacitaciones recibidas</t>
  </si>
  <si>
    <t>Cantidad de informes comunicados</t>
  </si>
  <si>
    <t>Incluye Informe anual de labores (1) con remisión al Jerarca, Informes de seguimiento documental (2) con remisión a la Auditora Interna, Informe de autoevaluación de calidad con plan de mejoras, (1), el cual es remitido a Jerarca y disponible en Archivo permanente para todos los funcionarios de la AI, (1) informe de estado del plan de mejoras producto de auto evaluación de calidad (se incluyó)  (excluye recomendaciones cerradas o dejadas sin efecto en el 2014), Informe de autoevaluación de calidad con plan de mejoras (1) remitido al Jerarca y disponible en Archivo Permanente para los funcionarios de auditoría. Lo anterior de conformidad con lo indicado en Oficio N0. AI-078-2015 del 27 de marzo del 2015.</t>
  </si>
  <si>
    <t xml:space="preserve">Número de acciones de mejora cumplidas que fueron identificadas por medio del proceso de ASCII  </t>
  </si>
  <si>
    <t>Número de acciones de mejora cumplidas</t>
  </si>
  <si>
    <t xml:space="preserve"> Número de acciones de mejora cumplidas</t>
  </si>
  <si>
    <t>Eficacia</t>
  </si>
  <si>
    <t>Unidad</t>
  </si>
  <si>
    <t>Se excluye recomendaciones dejadas sin efecto durante el periodo.</t>
  </si>
  <si>
    <t>La cantidad de días incluido en el plan comunicado a CGR y JD se modificó según el siguiente detalle: 30 días para asesoría ( incluye divulgación de normativa, boletines que amplían temas relacionados con control, riesgo y dirección en lo que la ley le otorga competencia a la AI por medio de correos electrónicos, al menos uno al mes.  También incluye asesorías verbales y formales y asistencia a JD), 15 para advertencia y 8 días para atención de solicitudes de apertura y irre de libros. De conformidad con lo indicado en Oficio N0. AI-078-2015 del 27 de marzo del 2015.</t>
  </si>
  <si>
    <t>Cantidad de días  empleados en  supervisiones / cantidad de días programados para supervisión</t>
  </si>
  <si>
    <t>5.1. Contribuir al logro de los objetivos y las metas institucionales en un marco de eficiencia, eficacia y calidad con apego a las disposiciones técnicas y legales vigentes y a  normas y principios de sana administración, prestando un servicio de auditoria constructiva y de protección a la Administración Activa.
5.2. Evaluar y mejorar la efectividad de la administración del riesgo, del control y de los procesos de dirección de las diferentes unidades del SENARA.
5.3. Contribuir a proteger y conservar el patrimonio público contra cualquier pérdida, despilfarro, uso indebido, irregularidad o acto ilegal</t>
  </si>
  <si>
    <t>5.4. Contribuir al logro de los objetivos y las metas institucionales por medio de una gestión  de auditoria eficiente, eficaz y de calidad, dentro de un marco de apego a las disposiciones técnicas y legales vigentes y a  normas y principios de sana administración.</t>
  </si>
  <si>
    <t>5.5. Determinar la calidad del sistema de control interno institucional en cuanto a validez y suficiencia en sus diferentes componentes, para contribuir con ello a su mejoramiento continuo, perfeccionamiento y cumplimiento de la misión, visión y objetivos institucionales, y así promover oportunidades en acciones correctivas para proteger el patrimonio, la eficiencia y la eficacia de las operaciones, confiabilidad de la información y cumplimiento del marco legal.</t>
  </si>
  <si>
    <t>5.5.1. Fortalecer el sistema de control interno de la unidad mediante la ejecución de acciones de mejora identificadas por medio de la aplicación de la  de Autoevaluación del Sistema de Control Interno para la consecución de lo siguiente: 
1) Proteger y conservar el patrimonio público contra cualquier pérdida, despilfarro, uso indebido, irregularidad o acto ilegal.
2)Exigir confiabilidad y oportunidad de la información.
3) Garantizar eficiencia y eficacia de las operaciones.
4) Cumplir con el ordenamiento jurídico y técnico.</t>
  </si>
  <si>
    <t>Auditoria Interna</t>
  </si>
  <si>
    <t>Descripción</t>
  </si>
  <si>
    <t>Partida</t>
  </si>
  <si>
    <t>Grupo SubPartida</t>
  </si>
  <si>
    <t>SubPartida</t>
  </si>
  <si>
    <t>Presupuesto Total</t>
  </si>
  <si>
    <t>Ejecutado</t>
  </si>
  <si>
    <t>Reserva</t>
  </si>
  <si>
    <t>Disponible</t>
  </si>
  <si>
    <t>Impresión, encuadernación y otros</t>
  </si>
  <si>
    <t>1-01-05-0-005-010</t>
  </si>
  <si>
    <t>1</t>
  </si>
  <si>
    <t>03</t>
  </si>
  <si>
    <t>Transporte dentro del país</t>
  </si>
  <si>
    <t>05</t>
  </si>
  <si>
    <t>01</t>
  </si>
  <si>
    <t>Viáticos dentro del país</t>
  </si>
  <si>
    <t>02</t>
  </si>
  <si>
    <t>Mant. y rep. equipo y mobiliario oficina</t>
  </si>
  <si>
    <t>08</t>
  </si>
  <si>
    <t>07</t>
  </si>
  <si>
    <t>Equipo de Comunicación</t>
  </si>
  <si>
    <t>5</t>
  </si>
  <si>
    <t>Equipo y mobiliario de oficina</t>
  </si>
  <si>
    <t>04</t>
  </si>
  <si>
    <t>Informes de auditoría comunicados</t>
  </si>
  <si>
    <t>1-01-05-0-005-011</t>
  </si>
  <si>
    <t>Actividades de capacitación</t>
  </si>
  <si>
    <t>1-01-05-0-005-018</t>
  </si>
  <si>
    <t>1-01-05-0-005-019</t>
  </si>
  <si>
    <t>1-01-05-0-005-019-</t>
  </si>
  <si>
    <t>% recome.del peri.2012-2015 cum.acr.</t>
  </si>
  <si>
    <t>1-01-05-0-005-021</t>
  </si>
  <si>
    <t>Nº de días empleados en servicios preventivos</t>
  </si>
  <si>
    <t>1-01-05-0-005-503</t>
  </si>
  <si>
    <t>% de días empleados en supervisión</t>
  </si>
  <si>
    <t>SubTotal</t>
  </si>
  <si>
    <t>5.4.1.7. Que para el periodo actual  se haya dado seguimiento documental al 100% de las recomendaciones vigentes del periodo 2012 al periodo actual.</t>
  </si>
  <si>
    <t>Tiempo extraordinario</t>
  </si>
  <si>
    <t>5.1.1.2. Que para el periodo vigente se atiendan 2 denuncias</t>
  </si>
  <si>
    <r>
      <t>5.1.1.3. Que para el periodo vigente  se logre acreditar  el cumplimiento de al menos un 25% de recomendaciones  del periodo 2012</t>
    </r>
    <r>
      <rPr>
        <sz val="11"/>
        <rFont val="Franklin Gothic Book"/>
        <family val="2"/>
      </rPr>
      <t xml:space="preserve"> al periodo vigente </t>
    </r>
    <r>
      <rPr>
        <sz val="11"/>
        <color theme="1"/>
        <rFont val="Franklin Gothic Book"/>
        <family val="2"/>
      </rPr>
      <t/>
    </r>
  </si>
  <si>
    <r>
      <t xml:space="preserve">5.1.1.4. Que para el  periodo vigente se brinde </t>
    </r>
    <r>
      <rPr>
        <sz val="11"/>
        <rFont val="Franklin Gothic Book"/>
        <family val="2"/>
      </rPr>
      <t>al menos</t>
    </r>
    <r>
      <rPr>
        <sz val="11"/>
        <color theme="1"/>
        <rFont val="Franklin Gothic Book"/>
        <family val="2"/>
      </rPr>
      <t xml:space="preserve"> 53 días en servicios preventivos</t>
    </r>
  </si>
  <si>
    <t>5.4.1.1. Que para el periodo vigente se elaboren 5 Informes de la gestión de la unidad</t>
  </si>
  <si>
    <t>5.4.1.3. Que para el periodo vigente  se aplique en un 100% los días para supervisión programados</t>
  </si>
  <si>
    <t xml:space="preserve">5.4.1.4. Que para el periodo vigente  se realicen  4 evaluaciones trimestrales y se comuniquen al personal </t>
  </si>
  <si>
    <t>5.4.1.5. Que para el periodo vigente  se formule el Plan Anual del periodo siguiente</t>
  </si>
  <si>
    <t xml:space="preserve">5.4.1.6. Que para el periodo vigente los funcionarios (as) de la unidad reciban 6 capacitaciones </t>
  </si>
  <si>
    <r>
      <t>5.1.1.1.</t>
    </r>
    <r>
      <rPr>
        <b/>
        <sz val="11"/>
        <rFont val="Franklin Gothic Book"/>
        <family val="2"/>
      </rPr>
      <t xml:space="preserve"> Que para el periodo vigente</t>
    </r>
    <r>
      <rPr>
        <b/>
        <sz val="11"/>
        <color theme="1"/>
        <rFont val="Franklin Gothic Book"/>
        <family val="2"/>
      </rPr>
      <t xml:space="preserve"> se elabore y comuniquen 6 informes de AI.</t>
    </r>
  </si>
  <si>
    <t>5.4.1.2. Que para el periodo vigente  se atienda un 100% de las acciones de mejora programadas para el periodo producto de la autoevaluación de calidad de la AI</t>
  </si>
  <si>
    <t>5.5.1.1. 5.5.1.1. Que para el periodo vigente  se cumplan la totalidad de las  acciones de mejora de control interno  identificadas en el componente Sistemas de Información evaluado en el 2015</t>
  </si>
  <si>
    <t>Auditoria Interna 2016</t>
  </si>
  <si>
    <t>Meta 2016</t>
  </si>
  <si>
    <t>codigo</t>
  </si>
  <si>
    <t>PRESUPUESTO</t>
  </si>
  <si>
    <t>Porcentaje de ejecución</t>
  </si>
  <si>
    <t>5.1.1. Llevar a cabo la fiscalización y análisis de la gestión institucional por medio de la elaboración de informes, atención de denuncias, seguimiento a recomendaciones y servicios preventivos para brindar recomendaciones y asesoría a la Administración Activa que permitan mejorar la gestión y contribuyan con el logro de los objetivos institucionales.</t>
  </si>
  <si>
    <t>5.1.1.1. Que para el 2015 se elabore y comuniquen 6 informes de AI.</t>
  </si>
  <si>
    <t>Incluye: 3 informes de control interno, 1 informe de Relación de hechos, 2 infames del periodo 2014.  Se eliminan los 2 informes de seguimiento de recomendaciones incluidas en informes anteriores al 2012, solo se dará  seguimiento a informes del periodo 2012-2015.   Lo anterior de conformidad con lo indicado en Oficio N0. AI-078-2015 del 27 de marzo del 2015.</t>
  </si>
  <si>
    <t>5.1.1.2. Que para el 2015 se atiendan 2 denuncias</t>
  </si>
  <si>
    <t>5.1.1.3. Que para el 2015 se logre acreditar  el cumplimiento de un 80% de recomendaciones  del periodo 2012 al 2015</t>
  </si>
  <si>
    <t>Porcentaje de recomendaciones del periodo 2012 al 2015 con cumplimiento acreditado</t>
  </si>
  <si>
    <t>Cantidad de recomendaciones   con cumplimiento acreditado del 2012 al 2015/ cantidad de recomendaciones vigentes al inicio del periodo más las emitidas durante el periodo.</t>
  </si>
  <si>
    <t>5.1.1.4. Que para el 2015 se brinde 53 días en servicios preventivos</t>
  </si>
  <si>
    <t xml:space="preserve">5.4.1. Efectuar la gestión de la Auditoría Interna para brindar los servicios eficientes y eficaces de fiscalización que contribuyan con la mejora en la  gestión institucional, protección del patrimonio  y el logro de los objetivos institucionales </t>
  </si>
  <si>
    <t>5.4.1.1. Que para el 2015 se elaboren 5 Informes de la gestión de la unidad</t>
  </si>
  <si>
    <t>5.4.1.2. Que para el 2015  se atienda un 100% de las acciones de mejora producto de la autoevaluación de calidad de la AI</t>
  </si>
  <si>
    <t>Porcentaje  de acciones de mejora producto de la autoevaluación de calidad de la AI atendidas</t>
  </si>
  <si>
    <t>Cantidad  de acciones de mejora autoevaluación  atendidas/ cantidad de acciones de mejora programadas para el periodo</t>
  </si>
  <si>
    <t>5.4.1.3. Que para el 2015 se complete en un 100% la supervisión programada</t>
  </si>
  <si>
    <t>5.4.1.4. Que para el 2015 se realicen  4 evaluaciones trimestrales</t>
  </si>
  <si>
    <t xml:space="preserve">Evaluación trimestral aplicada </t>
  </si>
  <si>
    <t>Número de evaluaciones aplicadas</t>
  </si>
  <si>
    <t>5.4.1.5. Que para el 2015 se formule el Plan Anual del periodo 2016</t>
  </si>
  <si>
    <t xml:space="preserve">5.4.1.6. Que para el 2015 los funcionarios (as) de la unidad reciban 6 capacitaciones </t>
  </si>
  <si>
    <t>5.4.1.7. Que para el 2015 se haya dado seguimiento documental al 100% de las recomendaciones vigentes del periodo 2012-2015</t>
  </si>
  <si>
    <t>5.4.2. Realizar Consejo de Auditoría para dar a conocer el avance en la ejecución del Plan de Trabajo para motivar  el alcance de metas de la Unidad y fomentar la comunicación transparente.</t>
  </si>
  <si>
    <t>5.4.2.1. Que para el 2015 se realicen 2 consejos de auditoría</t>
  </si>
  <si>
    <t>Consejos de Auditoría realizados</t>
  </si>
  <si>
    <t>5.5.1.1. Que para el 2015 se cumplan tres acciones de mejora de control interno  identificadas en el componente Valoración del Riesgo evaluado en el 2013</t>
  </si>
  <si>
    <t>Oficio AI-062-2013 
Oficio AI-215-201. 
Oficio AI-122-2015
Oficio AI-143-2015</t>
  </si>
  <si>
    <t xml:space="preserve">5.5.1.2. Que para el 2015 se cumplan 6 acciones de mejora de control interno  identificadas en el componente Actividades de Control evaluado en el 2014 </t>
  </si>
  <si>
    <t>Oficio AI-009-2014
Oficio AI-143-2015</t>
  </si>
  <si>
    <t>Nota: en las metas sin contenido presupuestario se indicó en el taller POI 2016 que el presupuesto requerido es recurso humano , no se indicó otro tipo de requerimiento.  Por este motivo no se indican subpartidas vinculadas a cada una de estas metas.  Agregue o modifique las subpartidas que requiera.</t>
  </si>
  <si>
    <t xml:space="preserve"> Sub partida presupuestaria a ser incluida en el Presupuesto 2016.
Agregue o modifique las subpartidas que se requiera en el Presupuesto 2016 en relación con cada meta.</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</si>
  <si>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</si>
  <si>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</si>
  <si>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Porcentaje de días empleados en servicios preventivos</t>
  </si>
  <si>
    <t>Auditora</t>
  </si>
  <si>
    <t>Irma Delgado Umaña</t>
  </si>
  <si>
    <t xml:space="preserve">Total </t>
  </si>
  <si>
    <t>tota metas</t>
  </si>
  <si>
    <t>Salarios</t>
  </si>
  <si>
    <t>14-01-05-0-005-011</t>
  </si>
  <si>
    <t>1-02-99
1-05-01
1-05-02</t>
  </si>
  <si>
    <t>1-05-02</t>
  </si>
  <si>
    <t>Fórmula del indicador</t>
  </si>
  <si>
    <t>Sub total</t>
  </si>
  <si>
    <t>Programación de avance de  la meta</t>
  </si>
  <si>
    <t>Llevar a cabo la fiscalización y análisis de la gestión institucional por medio de servicios de auditoría y servicios preventivos que permitan mejorar la gestión y contribuyan con el logro de los objetivos institucionales.</t>
  </si>
  <si>
    <t xml:space="preserve">Efectuar la gestión de la Auditoría Interna de manera eficiente, eficaz y en un marco de calidad, de forma tal que se brinden servicios de auditoría y preventivos  que contribuyan con la mejora en la  gestión institucional, protección del patrimonio  y el logro de los objetivos institucionales </t>
  </si>
  <si>
    <t>Contribuir al logro de los objetivos y las metas institucionales en un marco de eficiencia, eficacia y calidad con apego a las disposiciones técnicas y legales vigentes y a  normas y principios de sana administración, prestando un servicio de auditoria constructiva y de protección a la Administración Activa.
Evaluar y mejorar la efectividad de la administración del riesgo, del control y de los procesos de dirección de las diferentes unidades del SENARA.
Contribuir a proteger y conservar el patrimonio público contra cualquier pérdida, despilfarro, uso indebido, irregularidad o acto ilegal</t>
  </si>
  <si>
    <t>Unidad de medida del indicador</t>
  </si>
  <si>
    <t>(Sumatoria de porcentaje de avance alcanzado de los estudios/ cantidad de estudios programados *0.60)/0.8</t>
  </si>
  <si>
    <t>(Número  días empleados en servicios preventivos/ Número de días programados en servicios preventivos)*25</t>
  </si>
  <si>
    <t>(Cantidad de informes comunicados/ total de informes programados)*20</t>
  </si>
  <si>
    <t>(Cantidad de días  empleados en  supervisiones / cantidad de días programados para supervisión)*15</t>
  </si>
  <si>
    <t>(Número de evaluaciones aplicadas y comunicadas/número de evaluaciones programadas)*10</t>
  </si>
  <si>
    <t>Porcentaje de Evaluaciones trimestrales de la ejecución del plan de trabajo aplicadas y comunicadas</t>
  </si>
  <si>
    <t>Porcentaje de capacitaciones recibidas</t>
  </si>
  <si>
    <t>(Número de capacitaciones recibidas/número de capacitaciones programadas)*5</t>
  </si>
  <si>
    <t>Plan Anual formulado *10</t>
  </si>
  <si>
    <t>Porcentaje de recomendaciones de alta prioridad con seguimiento documental</t>
  </si>
  <si>
    <t>Porcentaje de recomendaciones emitidas y vigentes en el perído con seguimiento documental</t>
  </si>
  <si>
    <t>(Cantidad de recomendaciones emitidas y vigentes en el período con seguimiento/ 10% de recomendaciones emitidas y vigentes en el perído)*5</t>
  </si>
  <si>
    <t>Porcentaje de servicios preventivos del 2016-2020 vigentes con seguimiento documental</t>
  </si>
  <si>
    <t>(Cantidad de servicios preventivos 2016-2020 vigentes con seguimiento documental/15% de servicios preventivos vigentes del perído 2016-2020)*5</t>
  </si>
  <si>
    <t>Código presupuestario 2019</t>
  </si>
  <si>
    <t>Subpartida 2019</t>
  </si>
  <si>
    <t>Observaciones</t>
  </si>
  <si>
    <t xml:space="preserve">Que para el período vigente se atiendan  tres servicios de auditoría </t>
  </si>
  <si>
    <t>2.  Para cada estudio:                                                                                                                                                                 Etapa de planificación: Programa general de la etapa de planificación e indicación de las actividades de dicho programa que se han atendido.                                                                                          Etapa de examen: Programa específico para la etapa de examen e indicación de las actividades de dicho programa que se han atendido.                                                                                        Etapa de comunicación de resultados: Descripción del procedimiento e indicación de las actividades de dicho procedimiento  que se han atendido.                                                                          Si el estudio generó un informe debidamente comunicado, se considera que el mismo tiene un avance del 100% y la evidencia es la referencia al oficio de comunicación del informe.</t>
  </si>
  <si>
    <t>Porcentaje de recomendaciones vigentes al inicio del período con cumplimiento acreditado</t>
  </si>
  <si>
    <t>(Cantidad de recomendaciones   con cumplimiento acreditado  / 25% de la cantidad de recomendaciones vigentes al inicio del período)*15</t>
  </si>
  <si>
    <t>Contribuir al logro de los objetivos y las metas institucionales por medio de una gestión  de auditoría eficiente, eficaz y de calidad, dentro de un marco de apego a las disposiciones técnicas y legales vigentes y a  normas y principios de sana administración.</t>
  </si>
  <si>
    <t>Que para el período vigente se atiendan 9  actividades de gestión administrativa y aseguramiento de la calidad.</t>
  </si>
  <si>
    <t>Porcentaje de Informes de gestión de la unidad comunicados</t>
  </si>
  <si>
    <t xml:space="preserve">Evidencia:                                                                                                                                                                1.  Listado de informes de gestión programados.                                                                                                   2.  Listado de informes elaborados con especificación de oficio o memorando de remisión.                                        </t>
  </si>
  <si>
    <t>(Cantidad  de acciones de mejora de autoevaluación   de calidad de la AI atendidas/ 50% de la cantidad de acciones de mejora vigentes para el período producto de la última autoevaluación de calidad de la AI )*20%</t>
  </si>
  <si>
    <t>Cantidad de recomendaciones de alta prioridad  de  seguimiento en el período actual con seguimiento documental ejecutado/ 50% de recomendaciones de alta prioridad de seguimiento vigentes en el período actual)*10</t>
  </si>
  <si>
    <r>
      <t xml:space="preserve">La meta consiste en la atención de 9  actividades de gestión administrativa y aseguramiento de la calidad de la unidad.  Para cada indicador asociado a la meta se describen seguidamente las actividades y se anota el peso relativo.  Se debe considerar, a su vez,  que la meta es anual y se valora el nivel de cumplimiento al cierre del año, para lo cual se deberá evidenciar el nivel de atención de las nueve actividades, que se obtiene del resultado de sumar los valores obtenidos al aplicar las mediciones, considerando los  indicadores y  su peso relativo.  Durante el año se brindará reporte de avance.
En el caso de la actividad uno se debe considerar los siguientes aspectos:
</t>
    </r>
    <r>
      <rPr>
        <b/>
        <sz val="16"/>
        <color theme="1"/>
        <rFont val="Franklin Gothic Book"/>
        <family val="2"/>
      </rPr>
      <t>La actividad uno</t>
    </r>
    <r>
      <rPr>
        <sz val="16"/>
        <color theme="1"/>
        <rFont val="Franklin Gothic Book"/>
        <family val="2"/>
      </rPr>
      <t xml:space="preserve"> es la  elaboración de 8 Informes de la gestión de la unidad, con un peso estimado de 20%, los cuales son:  (1) Informe de cumplimiento anual de las metas del período anterior, con remisión a la Dirección de Planificación, (2) Informe de estado de seguimiento de servicios de auditoría a cargo de Maricella Zúñiga . Remisión a Auditoría Interna. (3) Informe de estado de seguimiento de servicios de auditoría a cargo de Warner Barrantes. Remisión a Auditora Interna. (4) Informe anual de estado de plan de mejoras. Remisión a Auditora Interna.(5) Informe anual de labores. Remisión al Jerarca. (6) Informe de autoevaluación de calidad con plan de mejoras. Remisión al Jerarca y disponible en archivo permanente para todos los funcionarios de la AI. (7) Informe semestral de cumplimiento de metas. Remisión a la Dirección de Planificación. (8) Informe de Autoevaluación de Control Interno de la Unidad. Remisión a la Dirección de Planificación.</t>
    </r>
  </si>
  <si>
    <r>
      <rPr>
        <b/>
        <sz val="16"/>
        <color theme="1"/>
        <rFont val="Franklin Gothic Book"/>
        <family val="2"/>
      </rPr>
      <t>La actividad dos</t>
    </r>
    <r>
      <rPr>
        <sz val="16"/>
        <color theme="1"/>
        <rFont val="Franklin Gothic Book"/>
        <family val="2"/>
      </rPr>
      <t xml:space="preserve"> es la atención  de las acciones de mejora programadas para el período producto de la autoevaluación de calidad de la AI, con un peso del 20%.  En la programación también se considera las acciones pendientes o en proceso de cumplimiento del período anterior.  La programación se realizará mediante la priorización de las acciones de mejora, de acuerdo a la capacidad de la unidad, la cual se realiza durante el primer semestre, en el proceso de autoevaluación de calidad anual de la AI.                                                                                          Evidencia:                                                                                                                                                                1.  Listado de acciones de mejora vigentes en el período  según el último plan de mejoras emitido.                                                                                                                                                                     2.  Listado de acciones de mejora atendidas en el período con referencia a memorando de cierre.</t>
    </r>
  </si>
  <si>
    <r>
      <rPr>
        <b/>
        <sz val="16"/>
        <color theme="1"/>
        <rFont val="Franklin Gothic Book"/>
        <family val="2"/>
      </rPr>
      <t>La tercera actividad</t>
    </r>
    <r>
      <rPr>
        <sz val="16"/>
        <color theme="1"/>
        <rFont val="Franklin Gothic Book"/>
        <family val="2"/>
      </rPr>
      <t xml:space="preserve"> se refiere a la labor de supervisión en el tiempo programado, con un peso de 15%.                                                                                                                                                                                Evidencia                                                                                                                                                                         1.  Detalle de cantidad días programados para supervisión.                                                                              2.  Detalle de días ejecutados en supervisión.                                                                                                     3.  Listado de supervisiones realizadas con detalle de  lo que se atendió en dichas supervisiones.</t>
    </r>
  </si>
  <si>
    <r>
      <rPr>
        <b/>
        <sz val="16"/>
        <color theme="1"/>
        <rFont val="Franklin Gothic Book"/>
        <family val="2"/>
      </rPr>
      <t>La cuarta actividad</t>
    </r>
    <r>
      <rPr>
        <sz val="16"/>
        <color theme="1"/>
        <rFont val="Franklin Gothic Book"/>
        <family val="2"/>
      </rPr>
      <t xml:space="preserve"> es  la aplicación de tres evaluaciones trimestrales de la ejecución del Plan de Trabajo, con un peso de 10%.                                                                                                                                                Evidencia                                                                                                                                                                         1.  Minuta de Consejo de Auditoría firmada por los participantes, donde se comunica la evaluación trimestral realizada.</t>
    </r>
  </si>
  <si>
    <r>
      <rPr>
        <b/>
        <sz val="16"/>
        <color theme="1"/>
        <rFont val="Franklin Gothic Book"/>
        <family val="2"/>
      </rPr>
      <t>La quinta actividad</t>
    </r>
    <r>
      <rPr>
        <sz val="16"/>
        <color theme="1"/>
        <rFont val="Franklin Gothic Book"/>
        <family val="2"/>
      </rPr>
      <t xml:space="preserve"> es la formulación del Plan de Trabajo del período siguiente con un peso del 10%.                                                                                                                                                                           Evidencia                                                                                                                                                                         1.  Oficio de remisión del plan de trabajo al Jerarca.                                                                                                    2.  Evidencia de inclusión del plan de trabajo en el Sistema de planes anuales de auditoría de la Contraloría General de la República.</t>
    </r>
  </si>
  <si>
    <r>
      <rPr>
        <b/>
        <sz val="16"/>
        <color theme="1"/>
        <rFont val="Franklin Gothic Book"/>
        <family val="2"/>
      </rPr>
      <t>La sexta actividad</t>
    </r>
    <r>
      <rPr>
        <sz val="16"/>
        <color theme="1"/>
        <rFont val="Franklin Gothic Book"/>
        <family val="2"/>
      </rPr>
      <t xml:space="preserve"> es la asistencia a  seis  capacitaciones (dos por funcionario), con un peso de 5%.                                                                                                                                                                    Evidencia                                                                                                                                                                         1.  Cantidad capacitaciones programadas para el  período.                                                                           2.  Listado de capacitaciones recibidas por funcionario durante el período.                                                                                                                    </t>
    </r>
  </si>
  <si>
    <r>
      <rPr>
        <b/>
        <sz val="16"/>
        <color theme="1"/>
        <rFont val="Franklin Gothic Book"/>
        <family val="2"/>
      </rPr>
      <t>La sétima actividad</t>
    </r>
    <r>
      <rPr>
        <sz val="16"/>
        <color theme="1"/>
        <rFont val="Franklin Gothic Book"/>
        <family val="2"/>
      </rPr>
      <t xml:space="preserve"> es dar seguimiento al 50% de recomendaciones con prioridad alta de seguimiento, con un peso del  10%.  La meta es anual, se valora su cumplimiento al cierre del cuarto trimestre, durante el proceso de seguimiento se considera y describen las acciones realizadas para el logro de la meta.                                                                                                              Evidencia:                                                                                                                                                                    1.  Listado de recomendaciones con prioridad alta de seguimiento al inicio del período y cantidad.                                                                                                                                                                        2.  Listado de recomendaciones con prioridad alta de seguimiento con seguimiento documental realizado, especificando número de oficio de seguimiento.</t>
    </r>
  </si>
  <si>
    <r>
      <rPr>
        <b/>
        <sz val="16"/>
        <color theme="1"/>
        <rFont val="Franklin Gothic Book"/>
        <family val="2"/>
      </rPr>
      <t xml:space="preserve">La octava actividad </t>
    </r>
    <r>
      <rPr>
        <sz val="16"/>
        <color theme="1"/>
        <rFont val="Franklin Gothic Book"/>
        <family val="2"/>
      </rPr>
      <t>es dar seguimiento al 10% de recomendaciones emitidas y vigentes en el 2019.  La meta es anual, se valora su cumplimiento al cierre del cuarto trimestre, durante el proceso de seguimiento se considera y describen las acciones realizadas para el logro de la meta.  Su peso es de 5%.                                                                                                                                             Evidencia:                                                                                                                                                                    1.  Listado de recomendaciones emitidas y vigentes en el período actual.                                                                                      2.  Listado de recomendaciones con  seguimiento documental realizado, especificando número de oficio de seguimiento, que corresponden a las recomendaciones emitidas y vigentes en el período actual.</t>
    </r>
  </si>
  <si>
    <r>
      <rPr>
        <b/>
        <sz val="16"/>
        <color theme="1"/>
        <rFont val="Franklin Gothic Book"/>
        <family val="2"/>
      </rPr>
      <t>La novena actividad</t>
    </r>
    <r>
      <rPr>
        <sz val="16"/>
        <color theme="1"/>
        <rFont val="Franklin Gothic Book"/>
        <family val="2"/>
      </rPr>
      <t xml:space="preserve"> es dar seguimiento al 15% de servicios preventivos vigentes emitidos en el período 2016-2020.  La meta es anual, se valora su cumplimiento al cierre del cuarto trimestre, durante el proceso de seguimiento se considera y describen las acciones realizadas para el logro de la meta.  Su peso es de 5%.                                                                                                         Evidencia:                                                                                                                                                                    1.  Listado de servicios preventivos del período 2016-2020 vigentes.                                                                                     2.  Listado de servicios preventivos del período 2016-2020 con  seguimiento documental realizado, especificando número de oficio de seguimiento.</t>
    </r>
  </si>
  <si>
    <t>Porcentaje  de atención de acciones de mejora producto de la última autoevaluación de calidad de la AI y  vigentes para el período</t>
  </si>
  <si>
    <t>Porcentaje de avance en la ejecución de  estudios de auditoría</t>
  </si>
  <si>
    <r>
      <t xml:space="preserve">La meta es anual, se valora en el cuarto trimestre  el resultado alcanzado. En el proceso de seguimiento se identifican las acciones realizadas para su atención. La meta consiste en la atención de tres servicios de auditoría, que se obtiene del resultado de sumar los valores obtenidos en la aplicacion de tres indicadores , conforme al peso relativo asignado a cada uno, sobre  los cuales la unidad de Auditoría Interna dispone de registros periódicos para su verificación.  Los resultados  que se obtenga al aplicar los tres indicadores determinará el logro de la meta. 
</t>
    </r>
    <r>
      <rPr>
        <b/>
        <sz val="16"/>
        <color theme="1"/>
        <rFont val="Franklin Gothic Book"/>
        <family val="2"/>
      </rPr>
      <t>El primer servicio</t>
    </r>
    <r>
      <rPr>
        <sz val="16"/>
        <color theme="1"/>
        <rFont val="Franklin Gothic Book"/>
        <family val="2"/>
      </rPr>
      <t xml:space="preserve"> es de fiscalización que consiste en la ejecución de 5 estudios de estudios de auditoría con un avance del 80% .  Para valorar el indicador se considera el desarrollo de tres etapas por estudio, con la siguiente distribución: I etapa Planificación equivale a 45%, II etapa ejecución equivale a 35% y III etapa comunicación de resultados equivale a 20%. La sumatoria del avance en cada etapa da como resultado el avance por estudio. El peso asignado a este servicio es de 60% .                                                                                                                                 Evidencia:                                                                                                                                                                     1.  Listado de estudios programados considerando las modificaciones al plan de trabajo.                                                                                                                         </t>
    </r>
  </si>
  <si>
    <r>
      <rPr>
        <b/>
        <sz val="16"/>
        <color theme="1"/>
        <rFont val="Franklin Gothic Book"/>
        <family val="2"/>
      </rPr>
      <t xml:space="preserve">El segundo servicio </t>
    </r>
    <r>
      <rPr>
        <sz val="16"/>
        <color theme="1"/>
        <rFont val="Franklin Gothic Book"/>
        <family val="2"/>
      </rPr>
      <t xml:space="preserve">es la acreditación de cumplimiento del 25% de recomendaciones vigentes al inicio del período, con un peso de 15%.                                                                                  Evidencia:                                                                                                                                                                    1.  Listado de recomendaciones vigentes al inicio del período y cantidad.                                                         2.  Listado de recomendaciones acreditadas de las vigentes al inicio del período con referencia a oficio de acreditación  y cantidad. </t>
    </r>
  </si>
  <si>
    <r>
      <rPr>
        <b/>
        <sz val="16"/>
        <color theme="1"/>
        <rFont val="Franklin Gothic Book"/>
        <family val="2"/>
      </rPr>
      <t xml:space="preserve">El tercer servicio </t>
    </r>
    <r>
      <rPr>
        <sz val="16"/>
        <color theme="1"/>
        <rFont val="Franklin Gothic Book"/>
        <family val="2"/>
      </rPr>
      <t xml:space="preserve">es brindar servicios preventivos (asesoría, advertencia, autorización de libros) en el tiempo programado, con un peso de 25%. Depende de la demanda y de la dinámica del entorno.                           
Evidencia:                                                                                                                                                                1.  Detalle de días programados para cada servicio preventivo.                                                                                2.  Detalle de días ejecutados para cada servicio preventivo.                                                                                3.  Listado de servicios preventivos suministrados. 
</t>
    </r>
  </si>
  <si>
    <t>Plan Operativo Institucional por Unidad 2019</t>
  </si>
  <si>
    <t>Presupuesto inicial 2019 (en colones)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</si>
</sst>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5" x14ac:knownFonts="1">
    <font>
      <sz val="11"/>
      <color theme="1"/>
      <name val="Calibri"/>
      <family val="2"/>
      <scheme val="minor"/>
    </font>
    <font>
      <sz val="12"/>
      <color theme="1"/>
      <name val="Franklin Gothic Book"/>
      <family val="2"/>
    </font>
    <font>
      <b/>
      <sz val="12"/>
      <color theme="1"/>
      <name val="Franklin Gothic Book"/>
      <family val="2"/>
    </font>
    <font>
      <sz val="10"/>
      <name val="Arial"/>
      <family val="2"/>
    </font>
    <font>
      <sz val="11"/>
      <color theme="1"/>
      <name val="Calibri"/>
      <family val="2"/>
      <scheme val="minor"/>
    </font>
    <font>
      <sz val="16"/>
      <color theme="1"/>
      <name val="Franklin Gothic Book"/>
      <family val="2"/>
    </font>
    <font>
      <sz val="11"/>
      <color theme="1"/>
      <name val="Franklin Gothic Book"/>
      <family val="2"/>
    </font>
    <font>
      <b/>
      <sz val="14"/>
      <color theme="1"/>
      <name val="Franklin Gothic Book"/>
      <family val="2"/>
    </font>
    <font>
      <sz val="12"/>
      <name val="Franklin Gothic Book"/>
      <family val="2"/>
    </font>
    <font>
      <sz val="14"/>
      <name val="Arial"/>
      <family val="2"/>
    </font>
    <font>
      <b/>
      <sz val="10"/>
      <name val="Arial"/>
      <family val="2"/>
    </font>
    <font>
      <b/>
      <i/>
      <sz val="10"/>
      <name val="Arial"/>
      <family val="2"/>
    </font>
    <font>
      <b/>
      <sz val="10"/>
      <color rgb="FFFF0000"/>
      <name val="Arial"/>
      <family val="2"/>
    </font>
    <font>
      <sz val="11"/>
      <name val="Franklin Gothic Book"/>
      <family val="2"/>
    </font>
    <font>
      <b/>
      <sz val="11"/>
      <color theme="1"/>
      <name val="Franklin Gothic Book"/>
      <family val="2"/>
    </font>
    <font>
      <b/>
      <sz val="11"/>
      <name val="Franklin Gothic Book"/>
      <family val="2"/>
    </font>
    <font>
      <sz val="9"/>
      <color indexed="81"/>
      <name val="Tahoma"/>
      <family val="2"/>
    </font>
    <font>
      <b/>
      <sz val="9"/>
      <color indexed="81"/>
      <name val="Tahoma"/>
      <family val="2"/>
    </font>
    <font>
      <sz val="12"/>
      <name val="Arial"/>
      <family val="2"/>
    </font>
    <font>
      <sz val="11"/>
      <color rgb="FFFF0000"/>
      <name val="Franklin Gothic Book"/>
      <family val="2"/>
    </font>
    <font>
      <b/>
      <sz val="16"/>
      <color theme="1"/>
      <name val="Franklin Gothic Book"/>
      <family val="2"/>
    </font>
    <font>
      <sz val="16"/>
      <name val="Franklin Gothic Book"/>
      <family val="2"/>
    </font>
    <font>
      <b/>
      <sz val="16"/>
      <name val="Franklin Gothic Book"/>
      <family val="2"/>
    </font>
    <font>
      <sz val="16"/>
      <color rgb="FFFF0000"/>
      <name val="Franklin Gothic Book"/>
      <family val="2"/>
    </font>
    <font>
      <sz val="16"/>
      <color theme="0"/>
      <name val="Franklin Gothic Book"/>
      <family val="2"/>
    </font>
  </fonts>
  <fills count="6">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4" fillId="0" borderId="0"/>
    <xf numFmtId="9" fontId="4" fillId="0" borderId="0" applyFont="0" applyFill="0" applyBorder="0" applyAlignment="0" applyProtection="0"/>
  </cellStyleXfs>
  <cellXfs count="137">
    <xf numFmtId="0" fontId="0" fillId="0" borderId="0" xfId="0"/>
    <xf numFmtId="0" fontId="1" fillId="0" borderId="0" xfId="0" applyFont="1"/>
    <xf numFmtId="0" fontId="2" fillId="0" borderId="0" xfId="0" applyFont="1"/>
    <xf numFmtId="0" fontId="6" fillId="0" borderId="0" xfId="0" applyFont="1"/>
    <xf numFmtId="0" fontId="6" fillId="0" borderId="1" xfId="0" applyFont="1" applyBorder="1" applyAlignment="1">
      <alignment vertical="top" wrapText="1"/>
    </xf>
    <xf numFmtId="0" fontId="6" fillId="0" borderId="1" xfId="0" applyFont="1" applyBorder="1"/>
    <xf numFmtId="0" fontId="6" fillId="0" borderId="1" xfId="0" applyFont="1" applyBorder="1" applyAlignment="1">
      <alignment vertical="top"/>
    </xf>
    <xf numFmtId="0" fontId="8" fillId="3" borderId="1" xfId="2" applyFont="1" applyFill="1" applyBorder="1" applyAlignment="1">
      <alignment horizontal="justify" vertical="top" wrapText="1"/>
    </xf>
    <xf numFmtId="0" fontId="8" fillId="3" borderId="1" xfId="2" applyFont="1" applyFill="1" applyBorder="1" applyAlignment="1">
      <alignment horizontal="left" vertical="top" wrapText="1"/>
    </xf>
    <xf numFmtId="0" fontId="1" fillId="0" borderId="1" xfId="0" applyFont="1" applyBorder="1" applyAlignment="1">
      <alignment horizontal="center" vertical="top" wrapText="1"/>
    </xf>
    <xf numFmtId="0" fontId="6" fillId="0" borderId="0" xfId="0" applyFont="1" applyAlignment="1">
      <alignment horizontal="center"/>
    </xf>
    <xf numFmtId="0" fontId="6" fillId="0" borderId="1" xfId="0" applyFont="1" applyBorder="1" applyAlignment="1">
      <alignment horizontal="center" vertical="top"/>
    </xf>
    <xf numFmtId="9" fontId="6" fillId="0" borderId="1" xfId="0" applyNumberFormat="1" applyFont="1" applyBorder="1" applyAlignment="1">
      <alignment horizontal="center" vertical="top"/>
    </xf>
    <xf numFmtId="0" fontId="1" fillId="0" borderId="0" xfId="0" applyFont="1" applyAlignment="1">
      <alignment horizontal="center"/>
    </xf>
    <xf numFmtId="0" fontId="6" fillId="0" borderId="1" xfId="0" applyFont="1" applyBorder="1" applyAlignment="1">
      <alignment horizontal="center"/>
    </xf>
    <xf numFmtId="0" fontId="3" fillId="0" borderId="0" xfId="1"/>
    <xf numFmtId="0" fontId="3" fillId="0" borderId="0" xfId="1" applyFill="1" applyBorder="1"/>
    <xf numFmtId="0" fontId="3" fillId="0" borderId="0" xfId="1" applyFill="1" applyBorder="1" applyAlignment="1">
      <alignment horizontal="center"/>
    </xf>
    <xf numFmtId="0" fontId="10" fillId="0" borderId="0" xfId="1" applyFont="1" applyFill="1" applyBorder="1"/>
    <xf numFmtId="0" fontId="3" fillId="0" borderId="0" xfId="1" applyFill="1" applyBorder="1" applyAlignment="1">
      <alignment vertical="top"/>
    </xf>
    <xf numFmtId="49" fontId="3" fillId="0" borderId="1" xfId="1" applyNumberFormat="1" applyFill="1" applyBorder="1"/>
    <xf numFmtId="49" fontId="3" fillId="0" borderId="1" xfId="1" applyNumberFormat="1" applyFill="1" applyBorder="1" applyAlignment="1">
      <alignment horizontal="center"/>
    </xf>
    <xf numFmtId="4" fontId="3" fillId="0" borderId="1" xfId="1" applyNumberFormat="1" applyFill="1" applyBorder="1"/>
    <xf numFmtId="49" fontId="10" fillId="0" borderId="1" xfId="1" applyNumberFormat="1" applyFont="1" applyFill="1" applyBorder="1" applyAlignment="1">
      <alignment vertical="top"/>
    </xf>
    <xf numFmtId="0" fontId="3" fillId="0" borderId="1" xfId="1" applyFill="1" applyBorder="1" applyAlignment="1">
      <alignment vertical="top"/>
    </xf>
    <xf numFmtId="0" fontId="10" fillId="0" borderId="1" xfId="1" applyFont="1" applyFill="1" applyBorder="1" applyAlignment="1">
      <alignment vertical="top"/>
    </xf>
    <xf numFmtId="4" fontId="10" fillId="0" borderId="1" xfId="1" applyNumberFormat="1" applyFont="1" applyFill="1" applyBorder="1" applyAlignment="1">
      <alignment vertical="top"/>
    </xf>
    <xf numFmtId="0" fontId="11" fillId="0" borderId="0" xfId="1" applyFont="1" applyFill="1" applyBorder="1" applyAlignment="1">
      <alignment horizontal="left" indent="1"/>
    </xf>
    <xf numFmtId="4" fontId="10" fillId="0" borderId="1" xfId="1" applyNumberFormat="1" applyFont="1" applyFill="1" applyBorder="1"/>
    <xf numFmtId="0" fontId="3" fillId="0" borderId="0" xfId="1" applyFill="1" applyBorder="1" applyAlignment="1">
      <alignment wrapText="1"/>
    </xf>
    <xf numFmtId="0" fontId="3" fillId="0" borderId="0" xfId="1" applyFill="1" applyBorder="1" applyAlignment="1">
      <alignment vertical="top" wrapText="1"/>
    </xf>
    <xf numFmtId="49" fontId="3" fillId="0" borderId="1" xfId="1" applyNumberFormat="1" applyFill="1" applyBorder="1" applyAlignment="1">
      <alignment wrapText="1"/>
    </xf>
    <xf numFmtId="49" fontId="10" fillId="0" borderId="1" xfId="1" applyNumberFormat="1" applyFont="1" applyFill="1" applyBorder="1" applyAlignment="1">
      <alignment vertical="top" wrapText="1"/>
    </xf>
    <xf numFmtId="0" fontId="11" fillId="0" borderId="0" xfId="1" applyFont="1" applyFill="1" applyBorder="1" applyAlignment="1">
      <alignment horizontal="left" wrapText="1"/>
    </xf>
    <xf numFmtId="0" fontId="3" fillId="0" borderId="0" xfId="1" applyAlignment="1">
      <alignment wrapText="1"/>
    </xf>
    <xf numFmtId="49" fontId="10" fillId="0" borderId="0" xfId="1" applyNumberFormat="1" applyFont="1" applyFill="1" applyBorder="1" applyAlignment="1">
      <alignment vertical="top" wrapText="1"/>
    </xf>
    <xf numFmtId="49" fontId="10" fillId="0" borderId="0" xfId="1" applyNumberFormat="1" applyFont="1" applyFill="1" applyBorder="1" applyAlignment="1">
      <alignment vertical="top"/>
    </xf>
    <xf numFmtId="0" fontId="10" fillId="0" borderId="0" xfId="1" applyFont="1" applyFill="1" applyBorder="1" applyAlignment="1">
      <alignment vertical="top"/>
    </xf>
    <xf numFmtId="4" fontId="10" fillId="0" borderId="0" xfId="1" applyNumberFormat="1" applyFont="1" applyFill="1" applyBorder="1" applyAlignment="1">
      <alignment vertical="top"/>
    </xf>
    <xf numFmtId="0" fontId="6" fillId="0" borderId="1" xfId="0" applyFont="1" applyFill="1" applyBorder="1" applyAlignment="1">
      <alignment vertical="top" wrapText="1"/>
    </xf>
    <xf numFmtId="0" fontId="6" fillId="0" borderId="1" xfId="0" applyFont="1" applyBorder="1" applyAlignment="1">
      <alignment wrapText="1"/>
    </xf>
    <xf numFmtId="0" fontId="3" fillId="0" borderId="0" xfId="1" applyAlignment="1">
      <alignment vertical="center"/>
    </xf>
    <xf numFmtId="49" fontId="12" fillId="0" borderId="1" xfId="1" applyNumberFormat="1" applyFont="1" applyFill="1" applyBorder="1" applyAlignment="1">
      <alignment vertical="top" wrapText="1"/>
    </xf>
    <xf numFmtId="0" fontId="13" fillId="0" borderId="1" xfId="0" applyFont="1" applyFill="1" applyBorder="1" applyAlignment="1">
      <alignment vertical="top" wrapText="1"/>
    </xf>
    <xf numFmtId="0" fontId="13" fillId="0" borderId="1" xfId="0" applyFont="1" applyFill="1" applyBorder="1" applyAlignment="1">
      <alignment wrapText="1"/>
    </xf>
    <xf numFmtId="0" fontId="2" fillId="2" borderId="1" xfId="0" applyFont="1" applyFill="1" applyBorder="1" applyAlignment="1">
      <alignment horizontal="center" vertical="center" wrapText="1"/>
    </xf>
    <xf numFmtId="0" fontId="6" fillId="0" borderId="1" xfId="0" applyFont="1" applyBorder="1" applyAlignment="1">
      <alignment horizontal="center" vertical="top" wrapText="1"/>
    </xf>
    <xf numFmtId="0" fontId="18" fillId="5" borderId="1" xfId="1" applyFont="1" applyFill="1" applyBorder="1" applyAlignment="1">
      <alignment horizontal="left" vertical="center" wrapText="1"/>
    </xf>
    <xf numFmtId="0" fontId="18" fillId="5" borderId="1" xfId="1" applyFont="1" applyFill="1" applyBorder="1" applyAlignment="1">
      <alignment horizontal="center" vertical="center" wrapText="1"/>
    </xf>
    <xf numFmtId="4" fontId="6" fillId="0" borderId="1" xfId="0" applyNumberFormat="1" applyFont="1" applyBorder="1"/>
    <xf numFmtId="10" fontId="6" fillId="0" borderId="1" xfId="3" applyNumberFormat="1" applyFont="1" applyBorder="1"/>
    <xf numFmtId="4" fontId="6" fillId="0" borderId="0" xfId="0" applyNumberFormat="1" applyFont="1"/>
    <xf numFmtId="0" fontId="3" fillId="0" borderId="1" xfId="1" applyFill="1" applyBorder="1" applyAlignment="1">
      <alignment horizontal="center"/>
    </xf>
    <xf numFmtId="0" fontId="3" fillId="0" borderId="1" xfId="1" applyFill="1" applyBorder="1" applyAlignment="1">
      <alignment horizontal="center" textRotation="90"/>
    </xf>
    <xf numFmtId="0" fontId="3" fillId="0" borderId="1" xfId="1" applyFill="1" applyBorder="1" applyAlignment="1">
      <alignment horizontal="center" wrapText="1"/>
    </xf>
    <xf numFmtId="49" fontId="10" fillId="4" borderId="1" xfId="1" applyNumberFormat="1" applyFont="1" applyFill="1" applyBorder="1" applyAlignment="1">
      <alignment vertical="top" wrapText="1"/>
    </xf>
    <xf numFmtId="0" fontId="6" fillId="4" borderId="1" xfId="0" applyFont="1" applyFill="1" applyBorder="1" applyAlignment="1">
      <alignment vertical="top" wrapText="1"/>
    </xf>
    <xf numFmtId="0" fontId="14" fillId="4" borderId="1" xfId="0" applyFont="1" applyFill="1" applyBorder="1" applyAlignment="1">
      <alignment vertical="top" wrapText="1"/>
    </xf>
    <xf numFmtId="0" fontId="19" fillId="0" borderId="1" xfId="0" applyFont="1" applyFill="1" applyBorder="1" applyAlignment="1">
      <alignment vertical="top" wrapText="1"/>
    </xf>
    <xf numFmtId="0" fontId="5" fillId="0" borderId="0" xfId="0" applyFont="1" applyAlignment="1">
      <alignment vertical="top" wrapText="1"/>
    </xf>
    <xf numFmtId="0" fontId="5" fillId="0" borderId="0" xfId="0" applyFont="1"/>
    <xf numFmtId="0" fontId="20" fillId="0" borderId="1" xfId="0" applyFont="1" applyBorder="1" applyAlignment="1">
      <alignment vertical="center"/>
    </xf>
    <xf numFmtId="0" fontId="20" fillId="0" borderId="1" xfId="0" applyFont="1" applyBorder="1" applyAlignment="1">
      <alignment vertical="center" wrapText="1"/>
    </xf>
    <xf numFmtId="0" fontId="20" fillId="0" borderId="0" xfId="0" applyFont="1"/>
    <xf numFmtId="0" fontId="5" fillId="0" borderId="0" xfId="0" applyFont="1" applyAlignment="1">
      <alignment horizontal="center" vertical="top" wrapText="1"/>
    </xf>
    <xf numFmtId="0" fontId="21" fillId="0" borderId="1" xfId="0" applyFont="1" applyBorder="1" applyAlignment="1">
      <alignment horizontal="justify" vertical="top" wrapText="1"/>
    </xf>
    <xf numFmtId="0" fontId="5" fillId="0" borderId="0" xfId="0" applyFont="1" applyFill="1"/>
    <xf numFmtId="0" fontId="5" fillId="0" borderId="0" xfId="0" applyFont="1" applyBorder="1" applyAlignment="1">
      <alignment horizontal="center" vertical="top" wrapText="1"/>
    </xf>
    <xf numFmtId="0" fontId="5" fillId="0" borderId="0" xfId="0" applyFont="1" applyBorder="1" applyAlignment="1">
      <alignment horizontal="justify" vertical="top" wrapText="1"/>
    </xf>
    <xf numFmtId="0" fontId="21" fillId="0" borderId="0" xfId="0" applyFont="1" applyFill="1" applyBorder="1" applyAlignment="1">
      <alignment horizontal="justify" vertical="top" wrapText="1"/>
    </xf>
    <xf numFmtId="3" fontId="21" fillId="0" borderId="0" xfId="0" applyNumberFormat="1" applyFont="1" applyFill="1" applyBorder="1" applyAlignment="1">
      <alignment horizontal="center" vertical="top" wrapText="1"/>
    </xf>
    <xf numFmtId="0" fontId="21" fillId="0" borderId="0" xfId="0" applyFont="1" applyFill="1" applyBorder="1" applyAlignment="1">
      <alignment horizontal="center" vertical="top" wrapText="1"/>
    </xf>
    <xf numFmtId="0" fontId="5" fillId="0" borderId="0" xfId="0" applyFont="1" applyBorder="1" applyAlignment="1">
      <alignment vertical="top" wrapText="1"/>
    </xf>
    <xf numFmtId="0" fontId="5"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21" fillId="0" borderId="0" xfId="2" applyFont="1" applyFill="1" applyBorder="1" applyAlignment="1">
      <alignment horizontal="left" vertical="top" wrapText="1"/>
    </xf>
    <xf numFmtId="0" fontId="21" fillId="0" borderId="0" xfId="2" applyFont="1" applyFill="1" applyBorder="1" applyAlignment="1">
      <alignment horizontal="justify" vertical="top" wrapText="1"/>
    </xf>
    <xf numFmtId="0" fontId="5" fillId="0" borderId="0" xfId="0" applyFont="1" applyBorder="1"/>
    <xf numFmtId="0" fontId="5" fillId="0" borderId="0" xfId="0" applyFont="1" applyFill="1" applyBorder="1" applyAlignment="1">
      <alignment horizontal="center" vertical="top" wrapText="1"/>
    </xf>
    <xf numFmtId="164" fontId="20" fillId="0" borderId="1" xfId="0" applyNumberFormat="1" applyFont="1" applyFill="1" applyBorder="1" applyAlignment="1">
      <alignment horizontal="right" vertical="top" wrapText="1"/>
    </xf>
    <xf numFmtId="0" fontId="24" fillId="0" borderId="0" xfId="0" applyFont="1" applyBorder="1" applyAlignment="1">
      <alignment vertical="top" wrapText="1"/>
    </xf>
    <xf numFmtId="0" fontId="5" fillId="0" borderId="0" xfId="0" applyFont="1" applyAlignment="1">
      <alignment horizontal="right" vertical="top" wrapText="1"/>
    </xf>
    <xf numFmtId="0" fontId="5" fillId="0" borderId="0" xfId="0" applyFont="1" applyFill="1" applyBorder="1" applyAlignment="1">
      <alignment horizontal="right" vertical="top" wrapText="1"/>
    </xf>
    <xf numFmtId="0" fontId="24" fillId="0" borderId="0" xfId="0" applyFont="1" applyBorder="1" applyAlignment="1">
      <alignment horizontal="right" vertical="top" wrapText="1"/>
    </xf>
    <xf numFmtId="0" fontId="21" fillId="0" borderId="0" xfId="0" applyFont="1" applyFill="1" applyBorder="1" applyAlignment="1">
      <alignment vertical="top" wrapText="1"/>
    </xf>
    <xf numFmtId="0" fontId="20" fillId="2" borderId="1" xfId="0" applyFont="1" applyFill="1" applyBorder="1" applyAlignment="1">
      <alignment horizontal="center" vertical="center" wrapText="1"/>
    </xf>
    <xf numFmtId="164" fontId="20" fillId="0" borderId="4" xfId="0" applyNumberFormat="1" applyFont="1" applyFill="1" applyBorder="1" applyAlignment="1">
      <alignment horizontal="right" vertical="top" wrapText="1"/>
    </xf>
    <xf numFmtId="0" fontId="5" fillId="0" borderId="1" xfId="0" applyFont="1" applyFill="1" applyBorder="1" applyAlignment="1">
      <alignment vertical="top" wrapText="1"/>
    </xf>
    <xf numFmtId="0" fontId="5" fillId="0" borderId="0" xfId="0" applyFont="1" applyFill="1" applyBorder="1" applyAlignment="1">
      <alignment vertical="top" wrapText="1"/>
    </xf>
    <xf numFmtId="0" fontId="21" fillId="0" borderId="1" xfId="0" applyFont="1" applyFill="1" applyBorder="1" applyAlignment="1">
      <alignment horizontal="justify" vertical="top" wrapText="1"/>
    </xf>
    <xf numFmtId="3" fontId="21" fillId="0" borderId="1" xfId="0" applyNumberFormat="1" applyFont="1" applyFill="1" applyBorder="1" applyAlignment="1">
      <alignment horizontal="center" vertical="top" wrapText="1"/>
    </xf>
    <xf numFmtId="0" fontId="21" fillId="0" borderId="1" xfId="0" applyFont="1" applyFill="1" applyBorder="1" applyAlignment="1">
      <alignment horizontal="center" vertical="top" wrapText="1"/>
    </xf>
    <xf numFmtId="0" fontId="5" fillId="0" borderId="1" xfId="0" applyFont="1" applyFill="1" applyBorder="1" applyAlignment="1">
      <alignment horizontal="justify" vertical="top"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wrapText="1"/>
    </xf>
    <xf numFmtId="0" fontId="20" fillId="2" borderId="7" xfId="0" applyFont="1" applyFill="1" applyBorder="1" applyAlignment="1">
      <alignment horizontal="center" vertical="top" wrapText="1"/>
    </xf>
    <xf numFmtId="0" fontId="20" fillId="2" borderId="8" xfId="0" applyFont="1" applyFill="1" applyBorder="1" applyAlignment="1">
      <alignment horizontal="center" vertical="top" wrapText="1"/>
    </xf>
    <xf numFmtId="0" fontId="20" fillId="2" borderId="9" xfId="0" applyFont="1" applyFill="1" applyBorder="1" applyAlignment="1">
      <alignment horizontal="center" vertical="top" wrapText="1"/>
    </xf>
    <xf numFmtId="0" fontId="22" fillId="0" borderId="1" xfId="0" applyFont="1" applyFill="1" applyBorder="1" applyAlignment="1">
      <alignment horizontal="justify" vertical="top" wrapText="1"/>
    </xf>
    <xf numFmtId="0" fontId="20" fillId="0" borderId="6" xfId="0" applyFont="1" applyBorder="1" applyAlignment="1">
      <alignment horizontal="center"/>
    </xf>
    <xf numFmtId="0" fontId="5" fillId="0" borderId="0" xfId="0" applyFont="1" applyFill="1" applyBorder="1" applyAlignment="1">
      <alignment horizontal="center" vertical="top" wrapText="1"/>
    </xf>
    <xf numFmtId="0" fontId="21" fillId="0" borderId="1"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5" xfId="0" applyFont="1" applyFill="1" applyBorder="1" applyAlignment="1">
      <alignment horizontal="center" vertical="top" wrapText="1"/>
    </xf>
    <xf numFmtId="0" fontId="21" fillId="0" borderId="1" xfId="0" applyFont="1" applyBorder="1" applyAlignment="1">
      <alignment horizontal="left" vertical="top" wrapText="1"/>
    </xf>
    <xf numFmtId="0" fontId="5" fillId="0" borderId="2"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21" fillId="0" borderId="2" xfId="0" applyFont="1" applyFill="1" applyBorder="1" applyAlignment="1">
      <alignment horizontal="justify" vertical="top" wrapText="1"/>
    </xf>
    <xf numFmtId="0" fontId="21" fillId="0" borderId="3" xfId="0" applyFont="1" applyFill="1" applyBorder="1" applyAlignment="1">
      <alignment horizontal="justify" vertical="top" wrapText="1"/>
    </xf>
    <xf numFmtId="0" fontId="21" fillId="0" borderId="4" xfId="0" applyFont="1" applyFill="1" applyBorder="1" applyAlignment="1">
      <alignment horizontal="justify" vertical="top" wrapText="1"/>
    </xf>
    <xf numFmtId="164" fontId="21" fillId="0" borderId="2" xfId="0" applyNumberFormat="1" applyFont="1" applyFill="1" applyBorder="1" applyAlignment="1">
      <alignment horizontal="center" vertical="top" wrapText="1"/>
    </xf>
    <xf numFmtId="164" fontId="21" fillId="0" borderId="3" xfId="0" applyNumberFormat="1" applyFont="1" applyFill="1" applyBorder="1" applyAlignment="1">
      <alignment horizontal="center" vertical="top" wrapText="1"/>
    </xf>
    <xf numFmtId="164" fontId="21" fillId="0" borderId="4" xfId="0" applyNumberFormat="1" applyFont="1" applyFill="1" applyBorder="1" applyAlignment="1">
      <alignment horizontal="center" vertical="top" wrapText="1"/>
    </xf>
    <xf numFmtId="0" fontId="21" fillId="0" borderId="1" xfId="0" applyFont="1" applyFill="1" applyBorder="1" applyAlignment="1">
      <alignment horizontal="justify" vertical="top" wrapText="1"/>
    </xf>
    <xf numFmtId="49" fontId="21" fillId="0" borderId="1" xfId="0" applyNumberFormat="1" applyFont="1" applyFill="1" applyBorder="1" applyAlignment="1">
      <alignment horizontal="justify" vertical="top" wrapText="1"/>
    </xf>
    <xf numFmtId="3" fontId="21" fillId="0" borderId="1" xfId="0" applyNumberFormat="1" applyFont="1" applyFill="1" applyBorder="1" applyAlignment="1">
      <alignment horizontal="center" vertical="top" wrapText="1"/>
    </xf>
    <xf numFmtId="0" fontId="21" fillId="0" borderId="2" xfId="0" applyFont="1" applyFill="1" applyBorder="1" applyAlignment="1">
      <alignment horizontal="center" vertical="top" wrapText="1"/>
    </xf>
    <xf numFmtId="0" fontId="21" fillId="0" borderId="4" xfId="0" applyFont="1" applyFill="1" applyBorder="1" applyAlignment="1">
      <alignment horizontal="center" vertical="top" wrapText="1"/>
    </xf>
    <xf numFmtId="0" fontId="5" fillId="0" borderId="1" xfId="0" applyFont="1" applyBorder="1" applyAlignment="1">
      <alignment horizontal="justify" vertical="top" wrapText="1"/>
    </xf>
    <xf numFmtId="0" fontId="21" fillId="0" borderId="2" xfId="0" applyFont="1" applyBorder="1" applyAlignment="1">
      <alignment horizontal="center" vertical="top" wrapText="1"/>
    </xf>
    <xf numFmtId="0" fontId="21" fillId="0" borderId="4" xfId="0" applyFont="1" applyBorder="1" applyAlignment="1">
      <alignment horizontal="center" vertical="top" wrapText="1"/>
    </xf>
    <xf numFmtId="0" fontId="5" fillId="0" borderId="2" xfId="0" applyFont="1" applyBorder="1" applyAlignment="1">
      <alignment horizontal="center" vertical="top" wrapText="1"/>
    </xf>
    <xf numFmtId="49" fontId="9" fillId="0" borderId="0" xfId="1" applyNumberFormat="1" applyFont="1" applyFill="1" applyBorder="1" applyAlignment="1">
      <alignment horizontal="center"/>
    </xf>
    <xf numFmtId="0" fontId="9" fillId="0" borderId="0" xfId="1" applyFont="1" applyFill="1" applyBorder="1" applyAlignment="1">
      <alignment horizontal="center"/>
    </xf>
    <xf numFmtId="0" fontId="9" fillId="4" borderId="0" xfId="1" applyFont="1" applyFill="1" applyAlignment="1">
      <alignment horizontal="center" vertical="top" wrapText="1"/>
    </xf>
    <xf numFmtId="0" fontId="5" fillId="0" borderId="0" xfId="0" applyFont="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7" fillId="2" borderId="1" xfId="0" applyFont="1" applyFill="1" applyBorder="1" applyAlignment="1">
      <alignment horizontal="center"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 xfId="0" applyFont="1" applyBorder="1" applyAlignment="1">
      <alignment horizontal="justify"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1" fillId="3" borderId="1" xfId="0" applyFont="1" applyFill="1" applyBorder="1" applyAlignment="1">
      <alignment horizontal="left" vertical="top" wrapText="1"/>
    </xf>
  </cellXfs>
  <cellStyles count="4">
    <cellStyle name="Normal" xfId="0" builtinId="0"/>
    <cellStyle name="Normal 2" xfId="1"/>
    <cellStyle name="Normal 3"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ia%20Hidalgo/AppData/Local/Microsoft/Windows/Temporary%20Internet%20Files/Content.Outlook/LGFX37QA/POI%20Superior%20Integrad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I Gerencia"/>
      <sheetName val="Presup gerencia"/>
      <sheetName val="POI DPI"/>
      <sheetName val="Presup DPI"/>
      <sheetName val="POI Jurídico"/>
      <sheetName val="Presup Jurídica"/>
      <sheetName val="POI Auditoría"/>
      <sheetName val="Presup auditoria"/>
      <sheetName val="POI UGI"/>
      <sheetName val="POI Archivo"/>
      <sheetName val="POI Contraloría"/>
      <sheetName val="POI UAP"/>
      <sheetName val="UAP"/>
      <sheetName val="Presup UAP"/>
    </sheetNames>
    <sheetDataSet>
      <sheetData sheetId="0"/>
      <sheetData sheetId="1"/>
      <sheetData sheetId="2"/>
      <sheetData sheetId="3"/>
      <sheetData sheetId="4"/>
      <sheetData sheetId="5"/>
      <sheetData sheetId="6"/>
      <sheetData sheetId="7">
        <row r="13">
          <cell r="H13">
            <v>1276660</v>
          </cell>
          <cell r="I13">
            <v>313274.34000000003</v>
          </cell>
        </row>
        <row r="17">
          <cell r="H17">
            <v>47460</v>
          </cell>
          <cell r="I17">
            <v>0</v>
          </cell>
        </row>
        <row r="20">
          <cell r="H20">
            <v>900000</v>
          </cell>
          <cell r="I20">
            <v>245000</v>
          </cell>
        </row>
        <row r="24">
          <cell r="H24">
            <v>47460</v>
          </cell>
          <cell r="I24">
            <v>0</v>
          </cell>
        </row>
        <row r="28">
          <cell r="H28">
            <v>47460</v>
          </cell>
          <cell r="I28">
            <v>13500</v>
          </cell>
        </row>
        <row r="32">
          <cell r="H32">
            <v>62120</v>
          </cell>
          <cell r="I32">
            <v>0</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abSelected="1" view="pageBreakPreview" topLeftCell="G10" zoomScale="60" zoomScaleNormal="60" workbookViewId="0">
      <selection activeCell="J8" sqref="J8:J11"/>
    </sheetView>
  </sheetViews>
  <sheetFormatPr baseColWidth="10" defaultRowHeight="21" x14ac:dyDescent="0.35"/>
  <cols>
    <col min="1" max="1" width="39.85546875" style="60" customWidth="1"/>
    <col min="2" max="2" width="43.28515625" style="60" customWidth="1"/>
    <col min="3" max="3" width="30.42578125" style="60" customWidth="1"/>
    <col min="4" max="4" width="32.5703125" style="60" hidden="1" customWidth="1"/>
    <col min="5" max="5" width="22.5703125" style="60" hidden="1" customWidth="1"/>
    <col min="6" max="6" width="39.28515625" style="59" customWidth="1"/>
    <col min="7" max="7" width="13.7109375" style="64" customWidth="1"/>
    <col min="8" max="8" width="41.140625" style="59" customWidth="1"/>
    <col min="9" max="9" width="18.42578125" style="59" customWidth="1"/>
    <col min="10" max="10" width="4.28515625" style="59" customWidth="1"/>
    <col min="11" max="11" width="4.42578125" style="59" customWidth="1"/>
    <col min="12" max="12" width="5.5703125" style="59" customWidth="1"/>
    <col min="13" max="13" width="8.85546875" style="59" customWidth="1"/>
    <col min="14" max="14" width="30.7109375" style="81" customWidth="1"/>
    <col min="15" max="15" width="125.28515625" style="59" customWidth="1"/>
    <col min="16" max="16" width="11.42578125" style="60"/>
    <col min="17" max="17" width="225.85546875" style="60" customWidth="1"/>
    <col min="18" max="16384" width="11.42578125" style="60"/>
  </cols>
  <sheetData>
    <row r="1" spans="1:17" x14ac:dyDescent="0.35">
      <c r="A1" s="99" t="s">
        <v>192</v>
      </c>
      <c r="B1" s="99"/>
      <c r="C1" s="99"/>
      <c r="D1" s="99"/>
      <c r="E1" s="99"/>
      <c r="F1" s="99"/>
      <c r="G1" s="99"/>
      <c r="H1" s="99"/>
      <c r="I1" s="99"/>
      <c r="J1" s="99"/>
      <c r="K1" s="99"/>
      <c r="L1" s="99"/>
      <c r="M1" s="99"/>
      <c r="N1" s="99"/>
      <c r="O1" s="99"/>
    </row>
    <row r="2" spans="1:17" ht="107.25" customHeight="1" x14ac:dyDescent="0.35">
      <c r="A2" s="61" t="s">
        <v>1</v>
      </c>
      <c r="B2" s="104" t="s">
        <v>133</v>
      </c>
      <c r="C2" s="104"/>
      <c r="D2" s="104"/>
      <c r="E2" s="104"/>
      <c r="F2" s="104"/>
      <c r="G2" s="104"/>
      <c r="H2" s="104"/>
      <c r="I2" s="104"/>
      <c r="J2" s="104"/>
      <c r="K2" s="104"/>
      <c r="L2" s="104"/>
      <c r="M2" s="104"/>
      <c r="N2" s="104"/>
      <c r="O2" s="104"/>
    </row>
    <row r="3" spans="1:17" ht="109.5" customHeight="1" x14ac:dyDescent="0.35">
      <c r="A3" s="62" t="s">
        <v>2</v>
      </c>
      <c r="B3" s="104" t="s">
        <v>134</v>
      </c>
      <c r="C3" s="104"/>
      <c r="D3" s="104"/>
      <c r="E3" s="104"/>
      <c r="F3" s="104"/>
      <c r="G3" s="104"/>
      <c r="H3" s="104"/>
      <c r="I3" s="104"/>
      <c r="J3" s="104"/>
      <c r="K3" s="104"/>
      <c r="L3" s="104"/>
      <c r="M3" s="104"/>
      <c r="N3" s="104"/>
      <c r="O3" s="104"/>
    </row>
    <row r="4" spans="1:17" ht="30.75" customHeight="1" x14ac:dyDescent="0.35">
      <c r="A4" s="63" t="s">
        <v>3</v>
      </c>
      <c r="B4" s="63" t="s">
        <v>19</v>
      </c>
      <c r="C4" s="63" t="s">
        <v>136</v>
      </c>
      <c r="D4" s="63"/>
      <c r="E4" s="63"/>
      <c r="F4" s="63" t="s">
        <v>137</v>
      </c>
    </row>
    <row r="5" spans="1:17" ht="16.5" customHeight="1" x14ac:dyDescent="0.35">
      <c r="A5" s="93" t="s">
        <v>4</v>
      </c>
      <c r="B5" s="93" t="s">
        <v>5</v>
      </c>
      <c r="C5" s="94" t="s">
        <v>6</v>
      </c>
      <c r="D5" s="94"/>
      <c r="E5" s="94"/>
      <c r="F5" s="94"/>
      <c r="G5" s="94"/>
      <c r="H5" s="94"/>
      <c r="I5" s="94"/>
      <c r="J5" s="94"/>
      <c r="K5" s="94"/>
      <c r="L5" s="94"/>
      <c r="M5" s="94"/>
      <c r="N5" s="93" t="s">
        <v>193</v>
      </c>
      <c r="O5" s="94" t="s">
        <v>167</v>
      </c>
    </row>
    <row r="6" spans="1:17" ht="102" customHeight="1" x14ac:dyDescent="0.35">
      <c r="A6" s="93"/>
      <c r="B6" s="93"/>
      <c r="C6" s="93" t="s">
        <v>9</v>
      </c>
      <c r="D6" s="93" t="s">
        <v>165</v>
      </c>
      <c r="E6" s="93" t="s">
        <v>166</v>
      </c>
      <c r="F6" s="93" t="s">
        <v>10</v>
      </c>
      <c r="G6" s="93" t="s">
        <v>11</v>
      </c>
      <c r="H6" s="93" t="s">
        <v>144</v>
      </c>
      <c r="I6" s="93" t="s">
        <v>150</v>
      </c>
      <c r="J6" s="95" t="s">
        <v>146</v>
      </c>
      <c r="K6" s="96"/>
      <c r="L6" s="96"/>
      <c r="M6" s="97"/>
      <c r="N6" s="93"/>
      <c r="O6" s="94"/>
    </row>
    <row r="7" spans="1:17" ht="35.25" customHeight="1" x14ac:dyDescent="0.35">
      <c r="A7" s="93"/>
      <c r="B7" s="93"/>
      <c r="C7" s="93"/>
      <c r="D7" s="93"/>
      <c r="E7" s="93"/>
      <c r="F7" s="93"/>
      <c r="G7" s="93"/>
      <c r="H7" s="93"/>
      <c r="I7" s="93"/>
      <c r="J7" s="85" t="s">
        <v>15</v>
      </c>
      <c r="K7" s="85" t="s">
        <v>16</v>
      </c>
      <c r="L7" s="85" t="s">
        <v>17</v>
      </c>
      <c r="M7" s="85" t="s">
        <v>18</v>
      </c>
      <c r="N7" s="93"/>
      <c r="O7" s="94"/>
    </row>
    <row r="8" spans="1:17" s="66" customFormat="1" ht="327" customHeight="1" x14ac:dyDescent="0.35">
      <c r="A8" s="119" t="s">
        <v>149</v>
      </c>
      <c r="B8" s="119" t="s">
        <v>147</v>
      </c>
      <c r="C8" s="114" t="s">
        <v>168</v>
      </c>
      <c r="D8" s="114" t="s">
        <v>59</v>
      </c>
      <c r="E8" s="115" t="s">
        <v>143</v>
      </c>
      <c r="F8" s="122" t="s">
        <v>188</v>
      </c>
      <c r="G8" s="120" t="s">
        <v>26</v>
      </c>
      <c r="H8" s="120" t="s">
        <v>151</v>
      </c>
      <c r="I8" s="120" t="s">
        <v>28</v>
      </c>
      <c r="J8" s="98"/>
      <c r="K8" s="98"/>
      <c r="L8" s="98"/>
      <c r="M8" s="98">
        <v>3</v>
      </c>
      <c r="N8" s="111">
        <v>2268500</v>
      </c>
      <c r="O8" s="87" t="s">
        <v>189</v>
      </c>
      <c r="Q8" s="88"/>
    </row>
    <row r="9" spans="1:17" s="66" customFormat="1" ht="203.25" customHeight="1" x14ac:dyDescent="0.35">
      <c r="A9" s="119"/>
      <c r="B9" s="119"/>
      <c r="C9" s="114"/>
      <c r="D9" s="114"/>
      <c r="E9" s="115"/>
      <c r="F9" s="121"/>
      <c r="G9" s="121"/>
      <c r="H9" s="121"/>
      <c r="I9" s="121"/>
      <c r="J9" s="98"/>
      <c r="K9" s="98"/>
      <c r="L9" s="98"/>
      <c r="M9" s="98"/>
      <c r="N9" s="112"/>
      <c r="O9" s="87" t="s">
        <v>169</v>
      </c>
      <c r="Q9" s="88"/>
    </row>
    <row r="10" spans="1:17" ht="143.25" customHeight="1" x14ac:dyDescent="0.35">
      <c r="A10" s="119"/>
      <c r="B10" s="119"/>
      <c r="C10" s="114"/>
      <c r="D10" s="114"/>
      <c r="E10" s="115"/>
      <c r="F10" s="89" t="s">
        <v>170</v>
      </c>
      <c r="G10" s="89" t="s">
        <v>26</v>
      </c>
      <c r="H10" s="89" t="s">
        <v>171</v>
      </c>
      <c r="I10" s="89" t="s">
        <v>28</v>
      </c>
      <c r="J10" s="98"/>
      <c r="K10" s="98"/>
      <c r="L10" s="98"/>
      <c r="M10" s="98"/>
      <c r="N10" s="112"/>
      <c r="O10" s="87" t="s">
        <v>190</v>
      </c>
      <c r="Q10" s="88"/>
    </row>
    <row r="11" spans="1:17" ht="159" customHeight="1" x14ac:dyDescent="0.35">
      <c r="A11" s="119"/>
      <c r="B11" s="119"/>
      <c r="C11" s="114"/>
      <c r="D11" s="114"/>
      <c r="E11" s="115"/>
      <c r="F11" s="89" t="s">
        <v>135</v>
      </c>
      <c r="G11" s="89" t="s">
        <v>26</v>
      </c>
      <c r="H11" s="89" t="s">
        <v>152</v>
      </c>
      <c r="I11" s="89" t="s">
        <v>28</v>
      </c>
      <c r="J11" s="98"/>
      <c r="K11" s="98"/>
      <c r="L11" s="98"/>
      <c r="M11" s="98"/>
      <c r="N11" s="113"/>
      <c r="O11" s="87" t="s">
        <v>191</v>
      </c>
      <c r="Q11" s="88"/>
    </row>
    <row r="12" spans="1:17" ht="409.6" customHeight="1" x14ac:dyDescent="0.35">
      <c r="A12" s="105" t="s">
        <v>172</v>
      </c>
      <c r="B12" s="105" t="s">
        <v>148</v>
      </c>
      <c r="C12" s="108" t="s">
        <v>173</v>
      </c>
      <c r="D12" s="89" t="s">
        <v>141</v>
      </c>
      <c r="E12" s="116" t="s">
        <v>142</v>
      </c>
      <c r="F12" s="117" t="s">
        <v>174</v>
      </c>
      <c r="G12" s="117" t="s">
        <v>26</v>
      </c>
      <c r="H12" s="117" t="s">
        <v>153</v>
      </c>
      <c r="I12" s="117" t="s">
        <v>28</v>
      </c>
      <c r="J12" s="101"/>
      <c r="K12" s="101"/>
      <c r="L12" s="101"/>
      <c r="M12" s="101">
        <v>9</v>
      </c>
      <c r="N12" s="111">
        <v>1731500</v>
      </c>
      <c r="O12" s="87" t="s">
        <v>178</v>
      </c>
      <c r="Q12" s="84"/>
    </row>
    <row r="13" spans="1:17" ht="83.25" customHeight="1" x14ac:dyDescent="0.35">
      <c r="A13" s="106"/>
      <c r="B13" s="106"/>
      <c r="C13" s="109"/>
      <c r="D13" s="89"/>
      <c r="E13" s="116"/>
      <c r="F13" s="118"/>
      <c r="G13" s="118"/>
      <c r="H13" s="118"/>
      <c r="I13" s="118"/>
      <c r="J13" s="101"/>
      <c r="K13" s="101"/>
      <c r="L13" s="101"/>
      <c r="M13" s="101"/>
      <c r="N13" s="112"/>
      <c r="O13" s="87" t="s">
        <v>175</v>
      </c>
      <c r="Q13" s="84"/>
    </row>
    <row r="14" spans="1:17" ht="235.5" customHeight="1" x14ac:dyDescent="0.35">
      <c r="A14" s="106"/>
      <c r="B14" s="106"/>
      <c r="C14" s="109"/>
      <c r="D14" s="89"/>
      <c r="E14" s="116"/>
      <c r="F14" s="92" t="s">
        <v>187</v>
      </c>
      <c r="G14" s="89" t="s">
        <v>26</v>
      </c>
      <c r="H14" s="89" t="s">
        <v>176</v>
      </c>
      <c r="I14" s="89" t="s">
        <v>28</v>
      </c>
      <c r="J14" s="101"/>
      <c r="K14" s="101"/>
      <c r="L14" s="101"/>
      <c r="M14" s="101"/>
      <c r="N14" s="112"/>
      <c r="O14" s="87" t="s">
        <v>179</v>
      </c>
      <c r="Q14" s="84"/>
    </row>
    <row r="15" spans="1:17" ht="153" customHeight="1" x14ac:dyDescent="0.35">
      <c r="A15" s="106"/>
      <c r="B15" s="106"/>
      <c r="C15" s="109"/>
      <c r="D15" s="89"/>
      <c r="E15" s="116"/>
      <c r="F15" s="89" t="s">
        <v>30</v>
      </c>
      <c r="G15" s="89" t="s">
        <v>26</v>
      </c>
      <c r="H15" s="89" t="s">
        <v>154</v>
      </c>
      <c r="I15" s="89" t="s">
        <v>28</v>
      </c>
      <c r="J15" s="101"/>
      <c r="K15" s="101"/>
      <c r="L15" s="101"/>
      <c r="M15" s="101"/>
      <c r="N15" s="112"/>
      <c r="O15" s="87" t="s">
        <v>180</v>
      </c>
      <c r="Q15" s="84"/>
    </row>
    <row r="16" spans="1:17" ht="114" customHeight="1" x14ac:dyDescent="0.35">
      <c r="A16" s="106"/>
      <c r="B16" s="106"/>
      <c r="C16" s="109"/>
      <c r="D16" s="89"/>
      <c r="E16" s="116"/>
      <c r="F16" s="89" t="s">
        <v>156</v>
      </c>
      <c r="G16" s="89" t="s">
        <v>26</v>
      </c>
      <c r="H16" s="89" t="s">
        <v>155</v>
      </c>
      <c r="I16" s="65" t="s">
        <v>28</v>
      </c>
      <c r="J16" s="101"/>
      <c r="K16" s="101"/>
      <c r="L16" s="101"/>
      <c r="M16" s="101"/>
      <c r="N16" s="112"/>
      <c r="O16" s="87" t="s">
        <v>181</v>
      </c>
      <c r="Q16" s="84"/>
    </row>
    <row r="17" spans="1:17" ht="141" customHeight="1" x14ac:dyDescent="0.35">
      <c r="A17" s="106"/>
      <c r="B17" s="106"/>
      <c r="C17" s="109"/>
      <c r="D17" s="89"/>
      <c r="E17" s="116"/>
      <c r="F17" s="89" t="s">
        <v>31</v>
      </c>
      <c r="G17" s="89" t="s">
        <v>26</v>
      </c>
      <c r="H17" s="89" t="s">
        <v>159</v>
      </c>
      <c r="I17" s="65" t="s">
        <v>28</v>
      </c>
      <c r="J17" s="101"/>
      <c r="K17" s="101"/>
      <c r="L17" s="101"/>
      <c r="M17" s="101"/>
      <c r="N17" s="112"/>
      <c r="O17" s="87" t="s">
        <v>182</v>
      </c>
      <c r="Q17" s="84"/>
    </row>
    <row r="18" spans="1:17" ht="109.5" customHeight="1" x14ac:dyDescent="0.35">
      <c r="A18" s="106"/>
      <c r="B18" s="106"/>
      <c r="C18" s="109"/>
      <c r="D18" s="89"/>
      <c r="E18" s="116"/>
      <c r="F18" s="89" t="s">
        <v>157</v>
      </c>
      <c r="G18" s="89" t="s">
        <v>26</v>
      </c>
      <c r="H18" s="89" t="s">
        <v>158</v>
      </c>
      <c r="I18" s="65" t="s">
        <v>28</v>
      </c>
      <c r="J18" s="101"/>
      <c r="K18" s="101"/>
      <c r="L18" s="101"/>
      <c r="M18" s="101"/>
      <c r="N18" s="112"/>
      <c r="O18" s="87" t="s">
        <v>183</v>
      </c>
      <c r="Q18" s="84"/>
    </row>
    <row r="19" spans="1:17" ht="222.75" customHeight="1" x14ac:dyDescent="0.35">
      <c r="A19" s="106"/>
      <c r="B19" s="106"/>
      <c r="C19" s="109"/>
      <c r="D19" s="89"/>
      <c r="E19" s="116"/>
      <c r="F19" s="89" t="s">
        <v>160</v>
      </c>
      <c r="G19" s="89" t="s">
        <v>26</v>
      </c>
      <c r="H19" s="89" t="s">
        <v>177</v>
      </c>
      <c r="I19" s="89" t="s">
        <v>28</v>
      </c>
      <c r="J19" s="101"/>
      <c r="K19" s="101"/>
      <c r="L19" s="101"/>
      <c r="M19" s="101"/>
      <c r="N19" s="112"/>
      <c r="O19" s="87" t="s">
        <v>184</v>
      </c>
      <c r="Q19" s="84"/>
    </row>
    <row r="20" spans="1:17" ht="198" customHeight="1" x14ac:dyDescent="0.35">
      <c r="A20" s="106"/>
      <c r="B20" s="106"/>
      <c r="C20" s="109"/>
      <c r="D20" s="89"/>
      <c r="E20" s="90"/>
      <c r="F20" s="89" t="s">
        <v>161</v>
      </c>
      <c r="G20" s="89" t="s">
        <v>26</v>
      </c>
      <c r="H20" s="89" t="s">
        <v>162</v>
      </c>
      <c r="I20" s="89" t="s">
        <v>28</v>
      </c>
      <c r="J20" s="91"/>
      <c r="K20" s="91"/>
      <c r="L20" s="91"/>
      <c r="M20" s="91"/>
      <c r="N20" s="112"/>
      <c r="O20" s="87" t="s">
        <v>185</v>
      </c>
      <c r="Q20" s="84"/>
    </row>
    <row r="21" spans="1:17" ht="184.5" customHeight="1" x14ac:dyDescent="0.35">
      <c r="A21" s="107"/>
      <c r="B21" s="107"/>
      <c r="C21" s="110"/>
      <c r="D21" s="89"/>
      <c r="E21" s="90"/>
      <c r="F21" s="89" t="s">
        <v>163</v>
      </c>
      <c r="G21" s="89" t="s">
        <v>26</v>
      </c>
      <c r="H21" s="89" t="s">
        <v>164</v>
      </c>
      <c r="I21" s="89" t="s">
        <v>28</v>
      </c>
      <c r="J21" s="91"/>
      <c r="K21" s="91"/>
      <c r="L21" s="91"/>
      <c r="M21" s="91"/>
      <c r="N21" s="113"/>
      <c r="O21" s="87" t="s">
        <v>186</v>
      </c>
      <c r="Q21" s="84"/>
    </row>
    <row r="22" spans="1:17" ht="26.25" customHeight="1" x14ac:dyDescent="0.35">
      <c r="A22" s="67"/>
      <c r="B22" s="68"/>
      <c r="C22" s="69"/>
      <c r="D22" s="69"/>
      <c r="E22" s="70"/>
      <c r="F22" s="69"/>
      <c r="G22" s="69"/>
      <c r="H22" s="69"/>
      <c r="I22" s="69"/>
      <c r="J22" s="71"/>
      <c r="K22" s="102" t="s">
        <v>145</v>
      </c>
      <c r="L22" s="102"/>
      <c r="M22" s="103"/>
      <c r="N22" s="86">
        <f>SUM(N8:N19)</f>
        <v>4000000</v>
      </c>
      <c r="O22" s="69"/>
    </row>
    <row r="23" spans="1:17" ht="28.5" customHeight="1" x14ac:dyDescent="0.35">
      <c r="A23" s="73"/>
      <c r="B23" s="74"/>
      <c r="C23" s="75"/>
      <c r="D23" s="75"/>
      <c r="E23" s="75"/>
      <c r="F23" s="75"/>
      <c r="G23" s="71"/>
      <c r="H23" s="76"/>
      <c r="I23" s="71"/>
      <c r="J23" s="71"/>
      <c r="K23" s="102" t="s">
        <v>140</v>
      </c>
      <c r="L23" s="102"/>
      <c r="M23" s="103"/>
      <c r="N23" s="79">
        <v>107759897.20999999</v>
      </c>
      <c r="O23" s="84"/>
    </row>
    <row r="24" spans="1:17" ht="23.25" customHeight="1" x14ac:dyDescent="0.35">
      <c r="A24" s="73"/>
      <c r="B24" s="73"/>
      <c r="C24" s="75"/>
      <c r="D24" s="75"/>
      <c r="E24" s="75"/>
      <c r="F24" s="75"/>
      <c r="G24" s="78"/>
      <c r="H24" s="76"/>
      <c r="I24" s="78"/>
      <c r="J24" s="78"/>
      <c r="K24" s="102" t="s">
        <v>138</v>
      </c>
      <c r="L24" s="102"/>
      <c r="M24" s="103"/>
      <c r="N24" s="79">
        <f>SUM(N22:N23)</f>
        <v>111759897.20999999</v>
      </c>
      <c r="O24" s="72"/>
    </row>
    <row r="25" spans="1:17" ht="19.5" customHeight="1" x14ac:dyDescent="0.35">
      <c r="A25" s="77"/>
      <c r="B25" s="73"/>
      <c r="C25" s="75" t="s">
        <v>139</v>
      </c>
      <c r="D25" s="75"/>
      <c r="E25" s="75"/>
      <c r="F25" s="75">
        <v>2</v>
      </c>
      <c r="G25" s="78"/>
      <c r="H25" s="76"/>
      <c r="I25" s="78"/>
      <c r="J25" s="78"/>
      <c r="K25" s="78"/>
      <c r="L25" s="100"/>
      <c r="M25" s="100"/>
      <c r="N25" s="82"/>
      <c r="O25" s="72"/>
    </row>
    <row r="26" spans="1:17" x14ac:dyDescent="0.35">
      <c r="M26" s="80"/>
      <c r="N26" s="83"/>
    </row>
    <row r="27" spans="1:17" x14ac:dyDescent="0.35">
      <c r="M27" s="80"/>
      <c r="N27" s="83"/>
    </row>
  </sheetData>
  <mergeCells count="47">
    <mergeCell ref="A8:A11"/>
    <mergeCell ref="B8:B11"/>
    <mergeCell ref="C8:C11"/>
    <mergeCell ref="H8:H9"/>
    <mergeCell ref="I8:I9"/>
    <mergeCell ref="G8:G9"/>
    <mergeCell ref="F8:F9"/>
    <mergeCell ref="C12:C21"/>
    <mergeCell ref="N8:N11"/>
    <mergeCell ref="N12:N21"/>
    <mergeCell ref="D8:D11"/>
    <mergeCell ref="E8:E11"/>
    <mergeCell ref="E12:E19"/>
    <mergeCell ref="I12:I13"/>
    <mergeCell ref="H12:H13"/>
    <mergeCell ref="G12:G13"/>
    <mergeCell ref="F12:F13"/>
    <mergeCell ref="A1:O1"/>
    <mergeCell ref="L25:M25"/>
    <mergeCell ref="M8:M11"/>
    <mergeCell ref="M12:M19"/>
    <mergeCell ref="J12:J19"/>
    <mergeCell ref="K12:K19"/>
    <mergeCell ref="L12:L19"/>
    <mergeCell ref="K22:M22"/>
    <mergeCell ref="K23:M23"/>
    <mergeCell ref="K24:M24"/>
    <mergeCell ref="B2:O2"/>
    <mergeCell ref="B3:O3"/>
    <mergeCell ref="C6:C7"/>
    <mergeCell ref="F6:F7"/>
    <mergeCell ref="A12:A21"/>
    <mergeCell ref="B12:B21"/>
    <mergeCell ref="O5:O7"/>
    <mergeCell ref="J8:J11"/>
    <mergeCell ref="K8:K11"/>
    <mergeCell ref="L8:L11"/>
    <mergeCell ref="N5:N7"/>
    <mergeCell ref="A5:A7"/>
    <mergeCell ref="B5:B7"/>
    <mergeCell ref="C5:M5"/>
    <mergeCell ref="I6:I7"/>
    <mergeCell ref="J6:M6"/>
    <mergeCell ref="G6:G7"/>
    <mergeCell ref="H6:H7"/>
    <mergeCell ref="D6:D7"/>
    <mergeCell ref="E6:E7"/>
  </mergeCells>
  <printOptions horizontalCentered="1"/>
  <pageMargins left="0.51181102362204722" right="0.51181102362204722" top="0.55118110236220474" bottom="0.55118110236220474" header="0.31496062992125984" footer="0.31496062992125984"/>
  <pageSetup scale="28" fitToHeight="2" orientation="landscape" r:id="rId1"/>
  <rowBreaks count="1" manualBreakCount="1">
    <brk id="13"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H81"/>
  <sheetViews>
    <sheetView topLeftCell="A4" zoomScale="86" zoomScaleNormal="86" workbookViewId="0">
      <selection activeCell="B5" sqref="B5:H5"/>
    </sheetView>
  </sheetViews>
  <sheetFormatPr baseColWidth="10" defaultRowHeight="12.75" x14ac:dyDescent="0.2"/>
  <cols>
    <col min="1" max="1" width="11.42578125" style="15"/>
    <col min="2" max="2" width="36.140625" style="34" customWidth="1"/>
    <col min="3" max="3" width="60" style="34" customWidth="1"/>
    <col min="4" max="4" width="17.140625" style="15" customWidth="1"/>
    <col min="5" max="6" width="5.28515625" style="15" customWidth="1"/>
    <col min="7" max="7" width="5.42578125" style="15" customWidth="1"/>
    <col min="8" max="8" width="22.140625" style="15" customWidth="1"/>
    <col min="9" max="255" width="11.42578125" style="15"/>
    <col min="256" max="256" width="35.7109375" style="15" customWidth="1"/>
    <col min="257" max="257" width="17.140625" style="15" customWidth="1"/>
    <col min="258" max="259" width="5.28515625" style="15" customWidth="1"/>
    <col min="260" max="260" width="5.42578125" style="15" customWidth="1"/>
    <col min="261" max="261" width="14.140625" style="15" customWidth="1"/>
    <col min="262" max="262" width="12.42578125" style="15" customWidth="1"/>
    <col min="263" max="263" width="11.42578125" style="15"/>
    <col min="264" max="264" width="13.28515625" style="15" customWidth="1"/>
    <col min="265" max="511" width="11.42578125" style="15"/>
    <col min="512" max="512" width="35.7109375" style="15" customWidth="1"/>
    <col min="513" max="513" width="17.140625" style="15" customWidth="1"/>
    <col min="514" max="515" width="5.28515625" style="15" customWidth="1"/>
    <col min="516" max="516" width="5.42578125" style="15" customWidth="1"/>
    <col min="517" max="517" width="14.140625" style="15" customWidth="1"/>
    <col min="518" max="518" width="12.42578125" style="15" customWidth="1"/>
    <col min="519" max="519" width="11.42578125" style="15"/>
    <col min="520" max="520" width="13.28515625" style="15" customWidth="1"/>
    <col min="521" max="767" width="11.42578125" style="15"/>
    <col min="768" max="768" width="35.7109375" style="15" customWidth="1"/>
    <col min="769" max="769" width="17.140625" style="15" customWidth="1"/>
    <col min="770" max="771" width="5.28515625" style="15" customWidth="1"/>
    <col min="772" max="772" width="5.42578125" style="15" customWidth="1"/>
    <col min="773" max="773" width="14.140625" style="15" customWidth="1"/>
    <col min="774" max="774" width="12.42578125" style="15" customWidth="1"/>
    <col min="775" max="775" width="11.42578125" style="15"/>
    <col min="776" max="776" width="13.28515625" style="15" customWidth="1"/>
    <col min="777" max="1023" width="11.42578125" style="15"/>
    <col min="1024" max="1024" width="35.7109375" style="15" customWidth="1"/>
    <col min="1025" max="1025" width="17.140625" style="15" customWidth="1"/>
    <col min="1026" max="1027" width="5.28515625" style="15" customWidth="1"/>
    <col min="1028" max="1028" width="5.42578125" style="15" customWidth="1"/>
    <col min="1029" max="1029" width="14.140625" style="15" customWidth="1"/>
    <col min="1030" max="1030" width="12.42578125" style="15" customWidth="1"/>
    <col min="1031" max="1031" width="11.42578125" style="15"/>
    <col min="1032" max="1032" width="13.28515625" style="15" customWidth="1"/>
    <col min="1033" max="1279" width="11.42578125" style="15"/>
    <col min="1280" max="1280" width="35.7109375" style="15" customWidth="1"/>
    <col min="1281" max="1281" width="17.140625" style="15" customWidth="1"/>
    <col min="1282" max="1283" width="5.28515625" style="15" customWidth="1"/>
    <col min="1284" max="1284" width="5.42578125" style="15" customWidth="1"/>
    <col min="1285" max="1285" width="14.140625" style="15" customWidth="1"/>
    <col min="1286" max="1286" width="12.42578125" style="15" customWidth="1"/>
    <col min="1287" max="1287" width="11.42578125" style="15"/>
    <col min="1288" max="1288" width="13.28515625" style="15" customWidth="1"/>
    <col min="1289" max="1535" width="11.42578125" style="15"/>
    <col min="1536" max="1536" width="35.7109375" style="15" customWidth="1"/>
    <col min="1537" max="1537" width="17.140625" style="15" customWidth="1"/>
    <col min="1538" max="1539" width="5.28515625" style="15" customWidth="1"/>
    <col min="1540" max="1540" width="5.42578125" style="15" customWidth="1"/>
    <col min="1541" max="1541" width="14.140625" style="15" customWidth="1"/>
    <col min="1542" max="1542" width="12.42578125" style="15" customWidth="1"/>
    <col min="1543" max="1543" width="11.42578125" style="15"/>
    <col min="1544" max="1544" width="13.28515625" style="15" customWidth="1"/>
    <col min="1545" max="1791" width="11.42578125" style="15"/>
    <col min="1792" max="1792" width="35.7109375" style="15" customWidth="1"/>
    <col min="1793" max="1793" width="17.140625" style="15" customWidth="1"/>
    <col min="1794" max="1795" width="5.28515625" style="15" customWidth="1"/>
    <col min="1796" max="1796" width="5.42578125" style="15" customWidth="1"/>
    <col min="1797" max="1797" width="14.140625" style="15" customWidth="1"/>
    <col min="1798" max="1798" width="12.42578125" style="15" customWidth="1"/>
    <col min="1799" max="1799" width="11.42578125" style="15"/>
    <col min="1800" max="1800" width="13.28515625" style="15" customWidth="1"/>
    <col min="1801" max="2047" width="11.42578125" style="15"/>
    <col min="2048" max="2048" width="35.7109375" style="15" customWidth="1"/>
    <col min="2049" max="2049" width="17.140625" style="15" customWidth="1"/>
    <col min="2050" max="2051" width="5.28515625" style="15" customWidth="1"/>
    <col min="2052" max="2052" width="5.42578125" style="15" customWidth="1"/>
    <col min="2053" max="2053" width="14.140625" style="15" customWidth="1"/>
    <col min="2054" max="2054" width="12.42578125" style="15" customWidth="1"/>
    <col min="2055" max="2055" width="11.42578125" style="15"/>
    <col min="2056" max="2056" width="13.28515625" style="15" customWidth="1"/>
    <col min="2057" max="2303" width="11.42578125" style="15"/>
    <col min="2304" max="2304" width="35.7109375" style="15" customWidth="1"/>
    <col min="2305" max="2305" width="17.140625" style="15" customWidth="1"/>
    <col min="2306" max="2307" width="5.28515625" style="15" customWidth="1"/>
    <col min="2308" max="2308" width="5.42578125" style="15" customWidth="1"/>
    <col min="2309" max="2309" width="14.140625" style="15" customWidth="1"/>
    <col min="2310" max="2310" width="12.42578125" style="15" customWidth="1"/>
    <col min="2311" max="2311" width="11.42578125" style="15"/>
    <col min="2312" max="2312" width="13.28515625" style="15" customWidth="1"/>
    <col min="2313" max="2559" width="11.42578125" style="15"/>
    <col min="2560" max="2560" width="35.7109375" style="15" customWidth="1"/>
    <col min="2561" max="2561" width="17.140625" style="15" customWidth="1"/>
    <col min="2562" max="2563" width="5.28515625" style="15" customWidth="1"/>
    <col min="2564" max="2564" width="5.42578125" style="15" customWidth="1"/>
    <col min="2565" max="2565" width="14.140625" style="15" customWidth="1"/>
    <col min="2566" max="2566" width="12.42578125" style="15" customWidth="1"/>
    <col min="2567" max="2567" width="11.42578125" style="15"/>
    <col min="2568" max="2568" width="13.28515625" style="15" customWidth="1"/>
    <col min="2569" max="2815" width="11.42578125" style="15"/>
    <col min="2816" max="2816" width="35.7109375" style="15" customWidth="1"/>
    <col min="2817" max="2817" width="17.140625" style="15" customWidth="1"/>
    <col min="2818" max="2819" width="5.28515625" style="15" customWidth="1"/>
    <col min="2820" max="2820" width="5.42578125" style="15" customWidth="1"/>
    <col min="2821" max="2821" width="14.140625" style="15" customWidth="1"/>
    <col min="2822" max="2822" width="12.42578125" style="15" customWidth="1"/>
    <col min="2823" max="2823" width="11.42578125" style="15"/>
    <col min="2824" max="2824" width="13.28515625" style="15" customWidth="1"/>
    <col min="2825" max="3071" width="11.42578125" style="15"/>
    <col min="3072" max="3072" width="35.7109375" style="15" customWidth="1"/>
    <col min="3073" max="3073" width="17.140625" style="15" customWidth="1"/>
    <col min="3074" max="3075" width="5.28515625" style="15" customWidth="1"/>
    <col min="3076" max="3076" width="5.42578125" style="15" customWidth="1"/>
    <col min="3077" max="3077" width="14.140625" style="15" customWidth="1"/>
    <col min="3078" max="3078" width="12.42578125" style="15" customWidth="1"/>
    <col min="3079" max="3079" width="11.42578125" style="15"/>
    <col min="3080" max="3080" width="13.28515625" style="15" customWidth="1"/>
    <col min="3081" max="3327" width="11.42578125" style="15"/>
    <col min="3328" max="3328" width="35.7109375" style="15" customWidth="1"/>
    <col min="3329" max="3329" width="17.140625" style="15" customWidth="1"/>
    <col min="3330" max="3331" width="5.28515625" style="15" customWidth="1"/>
    <col min="3332" max="3332" width="5.42578125" style="15" customWidth="1"/>
    <col min="3333" max="3333" width="14.140625" style="15" customWidth="1"/>
    <col min="3334" max="3334" width="12.42578125" style="15" customWidth="1"/>
    <col min="3335" max="3335" width="11.42578125" style="15"/>
    <col min="3336" max="3336" width="13.28515625" style="15" customWidth="1"/>
    <col min="3337" max="3583" width="11.42578125" style="15"/>
    <col min="3584" max="3584" width="35.7109375" style="15" customWidth="1"/>
    <col min="3585" max="3585" width="17.140625" style="15" customWidth="1"/>
    <col min="3586" max="3587" width="5.28515625" style="15" customWidth="1"/>
    <col min="3588" max="3588" width="5.42578125" style="15" customWidth="1"/>
    <col min="3589" max="3589" width="14.140625" style="15" customWidth="1"/>
    <col min="3590" max="3590" width="12.42578125" style="15" customWidth="1"/>
    <col min="3591" max="3591" width="11.42578125" style="15"/>
    <col min="3592" max="3592" width="13.28515625" style="15" customWidth="1"/>
    <col min="3593" max="3839" width="11.42578125" style="15"/>
    <col min="3840" max="3840" width="35.7109375" style="15" customWidth="1"/>
    <col min="3841" max="3841" width="17.140625" style="15" customWidth="1"/>
    <col min="3842" max="3843" width="5.28515625" style="15" customWidth="1"/>
    <col min="3844" max="3844" width="5.42578125" style="15" customWidth="1"/>
    <col min="3845" max="3845" width="14.140625" style="15" customWidth="1"/>
    <col min="3846" max="3846" width="12.42578125" style="15" customWidth="1"/>
    <col min="3847" max="3847" width="11.42578125" style="15"/>
    <col min="3848" max="3848" width="13.28515625" style="15" customWidth="1"/>
    <col min="3849" max="4095" width="11.42578125" style="15"/>
    <col min="4096" max="4096" width="35.7109375" style="15" customWidth="1"/>
    <col min="4097" max="4097" width="17.140625" style="15" customWidth="1"/>
    <col min="4098" max="4099" width="5.28515625" style="15" customWidth="1"/>
    <col min="4100" max="4100" width="5.42578125" style="15" customWidth="1"/>
    <col min="4101" max="4101" width="14.140625" style="15" customWidth="1"/>
    <col min="4102" max="4102" width="12.42578125" style="15" customWidth="1"/>
    <col min="4103" max="4103" width="11.42578125" style="15"/>
    <col min="4104" max="4104" width="13.28515625" style="15" customWidth="1"/>
    <col min="4105" max="4351" width="11.42578125" style="15"/>
    <col min="4352" max="4352" width="35.7109375" style="15" customWidth="1"/>
    <col min="4353" max="4353" width="17.140625" style="15" customWidth="1"/>
    <col min="4354" max="4355" width="5.28515625" style="15" customWidth="1"/>
    <col min="4356" max="4356" width="5.42578125" style="15" customWidth="1"/>
    <col min="4357" max="4357" width="14.140625" style="15" customWidth="1"/>
    <col min="4358" max="4358" width="12.42578125" style="15" customWidth="1"/>
    <col min="4359" max="4359" width="11.42578125" style="15"/>
    <col min="4360" max="4360" width="13.28515625" style="15" customWidth="1"/>
    <col min="4361" max="4607" width="11.42578125" style="15"/>
    <col min="4608" max="4608" width="35.7109375" style="15" customWidth="1"/>
    <col min="4609" max="4609" width="17.140625" style="15" customWidth="1"/>
    <col min="4610" max="4611" width="5.28515625" style="15" customWidth="1"/>
    <col min="4612" max="4612" width="5.42578125" style="15" customWidth="1"/>
    <col min="4613" max="4613" width="14.140625" style="15" customWidth="1"/>
    <col min="4614" max="4614" width="12.42578125" style="15" customWidth="1"/>
    <col min="4615" max="4615" width="11.42578125" style="15"/>
    <col min="4616" max="4616" width="13.28515625" style="15" customWidth="1"/>
    <col min="4617" max="4863" width="11.42578125" style="15"/>
    <col min="4864" max="4864" width="35.7109375" style="15" customWidth="1"/>
    <col min="4865" max="4865" width="17.140625" style="15" customWidth="1"/>
    <col min="4866" max="4867" width="5.28515625" style="15" customWidth="1"/>
    <col min="4868" max="4868" width="5.42578125" style="15" customWidth="1"/>
    <col min="4869" max="4869" width="14.140625" style="15" customWidth="1"/>
    <col min="4870" max="4870" width="12.42578125" style="15" customWidth="1"/>
    <col min="4871" max="4871" width="11.42578125" style="15"/>
    <col min="4872" max="4872" width="13.28515625" style="15" customWidth="1"/>
    <col min="4873" max="5119" width="11.42578125" style="15"/>
    <col min="5120" max="5120" width="35.7109375" style="15" customWidth="1"/>
    <col min="5121" max="5121" width="17.140625" style="15" customWidth="1"/>
    <col min="5122" max="5123" width="5.28515625" style="15" customWidth="1"/>
    <col min="5124" max="5124" width="5.42578125" style="15" customWidth="1"/>
    <col min="5125" max="5125" width="14.140625" style="15" customWidth="1"/>
    <col min="5126" max="5126" width="12.42578125" style="15" customWidth="1"/>
    <col min="5127" max="5127" width="11.42578125" style="15"/>
    <col min="5128" max="5128" width="13.28515625" style="15" customWidth="1"/>
    <col min="5129" max="5375" width="11.42578125" style="15"/>
    <col min="5376" max="5376" width="35.7109375" style="15" customWidth="1"/>
    <col min="5377" max="5377" width="17.140625" style="15" customWidth="1"/>
    <col min="5378" max="5379" width="5.28515625" style="15" customWidth="1"/>
    <col min="5380" max="5380" width="5.42578125" style="15" customWidth="1"/>
    <col min="5381" max="5381" width="14.140625" style="15" customWidth="1"/>
    <col min="5382" max="5382" width="12.42578125" style="15" customWidth="1"/>
    <col min="5383" max="5383" width="11.42578125" style="15"/>
    <col min="5384" max="5384" width="13.28515625" style="15" customWidth="1"/>
    <col min="5385" max="5631" width="11.42578125" style="15"/>
    <col min="5632" max="5632" width="35.7109375" style="15" customWidth="1"/>
    <col min="5633" max="5633" width="17.140625" style="15" customWidth="1"/>
    <col min="5634" max="5635" width="5.28515625" style="15" customWidth="1"/>
    <col min="5636" max="5636" width="5.42578125" style="15" customWidth="1"/>
    <col min="5637" max="5637" width="14.140625" style="15" customWidth="1"/>
    <col min="5638" max="5638" width="12.42578125" style="15" customWidth="1"/>
    <col min="5639" max="5639" width="11.42578125" style="15"/>
    <col min="5640" max="5640" width="13.28515625" style="15" customWidth="1"/>
    <col min="5641" max="5887" width="11.42578125" style="15"/>
    <col min="5888" max="5888" width="35.7109375" style="15" customWidth="1"/>
    <col min="5889" max="5889" width="17.140625" style="15" customWidth="1"/>
    <col min="5890" max="5891" width="5.28515625" style="15" customWidth="1"/>
    <col min="5892" max="5892" width="5.42578125" style="15" customWidth="1"/>
    <col min="5893" max="5893" width="14.140625" style="15" customWidth="1"/>
    <col min="5894" max="5894" width="12.42578125" style="15" customWidth="1"/>
    <col min="5895" max="5895" width="11.42578125" style="15"/>
    <col min="5896" max="5896" width="13.28515625" style="15" customWidth="1"/>
    <col min="5897" max="6143" width="11.42578125" style="15"/>
    <col min="6144" max="6144" width="35.7109375" style="15" customWidth="1"/>
    <col min="6145" max="6145" width="17.140625" style="15" customWidth="1"/>
    <col min="6146" max="6147" width="5.28515625" style="15" customWidth="1"/>
    <col min="6148" max="6148" width="5.42578125" style="15" customWidth="1"/>
    <col min="6149" max="6149" width="14.140625" style="15" customWidth="1"/>
    <col min="6150" max="6150" width="12.42578125" style="15" customWidth="1"/>
    <col min="6151" max="6151" width="11.42578125" style="15"/>
    <col min="6152" max="6152" width="13.28515625" style="15" customWidth="1"/>
    <col min="6153" max="6399" width="11.42578125" style="15"/>
    <col min="6400" max="6400" width="35.7109375" style="15" customWidth="1"/>
    <col min="6401" max="6401" width="17.140625" style="15" customWidth="1"/>
    <col min="6402" max="6403" width="5.28515625" style="15" customWidth="1"/>
    <col min="6404" max="6404" width="5.42578125" style="15" customWidth="1"/>
    <col min="6405" max="6405" width="14.140625" style="15" customWidth="1"/>
    <col min="6406" max="6406" width="12.42578125" style="15" customWidth="1"/>
    <col min="6407" max="6407" width="11.42578125" style="15"/>
    <col min="6408" max="6408" width="13.28515625" style="15" customWidth="1"/>
    <col min="6409" max="6655" width="11.42578125" style="15"/>
    <col min="6656" max="6656" width="35.7109375" style="15" customWidth="1"/>
    <col min="6657" max="6657" width="17.140625" style="15" customWidth="1"/>
    <col min="6658" max="6659" width="5.28515625" style="15" customWidth="1"/>
    <col min="6660" max="6660" width="5.42578125" style="15" customWidth="1"/>
    <col min="6661" max="6661" width="14.140625" style="15" customWidth="1"/>
    <col min="6662" max="6662" width="12.42578125" style="15" customWidth="1"/>
    <col min="6663" max="6663" width="11.42578125" style="15"/>
    <col min="6664" max="6664" width="13.28515625" style="15" customWidth="1"/>
    <col min="6665" max="6911" width="11.42578125" style="15"/>
    <col min="6912" max="6912" width="35.7109375" style="15" customWidth="1"/>
    <col min="6913" max="6913" width="17.140625" style="15" customWidth="1"/>
    <col min="6914" max="6915" width="5.28515625" style="15" customWidth="1"/>
    <col min="6916" max="6916" width="5.42578125" style="15" customWidth="1"/>
    <col min="6917" max="6917" width="14.140625" style="15" customWidth="1"/>
    <col min="6918" max="6918" width="12.42578125" style="15" customWidth="1"/>
    <col min="6919" max="6919" width="11.42578125" style="15"/>
    <col min="6920" max="6920" width="13.28515625" style="15" customWidth="1"/>
    <col min="6921" max="7167" width="11.42578125" style="15"/>
    <col min="7168" max="7168" width="35.7109375" style="15" customWidth="1"/>
    <col min="7169" max="7169" width="17.140625" style="15" customWidth="1"/>
    <col min="7170" max="7171" width="5.28515625" style="15" customWidth="1"/>
    <col min="7172" max="7172" width="5.42578125" style="15" customWidth="1"/>
    <col min="7173" max="7173" width="14.140625" style="15" customWidth="1"/>
    <col min="7174" max="7174" width="12.42578125" style="15" customWidth="1"/>
    <col min="7175" max="7175" width="11.42578125" style="15"/>
    <col min="7176" max="7176" width="13.28515625" style="15" customWidth="1"/>
    <col min="7177" max="7423" width="11.42578125" style="15"/>
    <col min="7424" max="7424" width="35.7109375" style="15" customWidth="1"/>
    <col min="7425" max="7425" width="17.140625" style="15" customWidth="1"/>
    <col min="7426" max="7427" width="5.28515625" style="15" customWidth="1"/>
    <col min="7428" max="7428" width="5.42578125" style="15" customWidth="1"/>
    <col min="7429" max="7429" width="14.140625" style="15" customWidth="1"/>
    <col min="7430" max="7430" width="12.42578125" style="15" customWidth="1"/>
    <col min="7431" max="7431" width="11.42578125" style="15"/>
    <col min="7432" max="7432" width="13.28515625" style="15" customWidth="1"/>
    <col min="7433" max="7679" width="11.42578125" style="15"/>
    <col min="7680" max="7680" width="35.7109375" style="15" customWidth="1"/>
    <col min="7681" max="7681" width="17.140625" style="15" customWidth="1"/>
    <col min="7682" max="7683" width="5.28515625" style="15" customWidth="1"/>
    <col min="7684" max="7684" width="5.42578125" style="15" customWidth="1"/>
    <col min="7685" max="7685" width="14.140625" style="15" customWidth="1"/>
    <col min="7686" max="7686" width="12.42578125" style="15" customWidth="1"/>
    <col min="7687" max="7687" width="11.42578125" style="15"/>
    <col min="7688" max="7688" width="13.28515625" style="15" customWidth="1"/>
    <col min="7689" max="7935" width="11.42578125" style="15"/>
    <col min="7936" max="7936" width="35.7109375" style="15" customWidth="1"/>
    <col min="7937" max="7937" width="17.140625" style="15" customWidth="1"/>
    <col min="7938" max="7939" width="5.28515625" style="15" customWidth="1"/>
    <col min="7940" max="7940" width="5.42578125" style="15" customWidth="1"/>
    <col min="7941" max="7941" width="14.140625" style="15" customWidth="1"/>
    <col min="7942" max="7942" width="12.42578125" style="15" customWidth="1"/>
    <col min="7943" max="7943" width="11.42578125" style="15"/>
    <col min="7944" max="7944" width="13.28515625" style="15" customWidth="1"/>
    <col min="7945" max="8191" width="11.42578125" style="15"/>
    <col min="8192" max="8192" width="35.7109375" style="15" customWidth="1"/>
    <col min="8193" max="8193" width="17.140625" style="15" customWidth="1"/>
    <col min="8194" max="8195" width="5.28515625" style="15" customWidth="1"/>
    <col min="8196" max="8196" width="5.42578125" style="15" customWidth="1"/>
    <col min="8197" max="8197" width="14.140625" style="15" customWidth="1"/>
    <col min="8198" max="8198" width="12.42578125" style="15" customWidth="1"/>
    <col min="8199" max="8199" width="11.42578125" style="15"/>
    <col min="8200" max="8200" width="13.28515625" style="15" customWidth="1"/>
    <col min="8201" max="8447" width="11.42578125" style="15"/>
    <col min="8448" max="8448" width="35.7109375" style="15" customWidth="1"/>
    <col min="8449" max="8449" width="17.140625" style="15" customWidth="1"/>
    <col min="8450" max="8451" width="5.28515625" style="15" customWidth="1"/>
    <col min="8452" max="8452" width="5.42578125" style="15" customWidth="1"/>
    <col min="8453" max="8453" width="14.140625" style="15" customWidth="1"/>
    <col min="8454" max="8454" width="12.42578125" style="15" customWidth="1"/>
    <col min="8455" max="8455" width="11.42578125" style="15"/>
    <col min="8456" max="8456" width="13.28515625" style="15" customWidth="1"/>
    <col min="8457" max="8703" width="11.42578125" style="15"/>
    <col min="8704" max="8704" width="35.7109375" style="15" customWidth="1"/>
    <col min="8705" max="8705" width="17.140625" style="15" customWidth="1"/>
    <col min="8706" max="8707" width="5.28515625" style="15" customWidth="1"/>
    <col min="8708" max="8708" width="5.42578125" style="15" customWidth="1"/>
    <col min="8709" max="8709" width="14.140625" style="15" customWidth="1"/>
    <col min="8710" max="8710" width="12.42578125" style="15" customWidth="1"/>
    <col min="8711" max="8711" width="11.42578125" style="15"/>
    <col min="8712" max="8712" width="13.28515625" style="15" customWidth="1"/>
    <col min="8713" max="8959" width="11.42578125" style="15"/>
    <col min="8960" max="8960" width="35.7109375" style="15" customWidth="1"/>
    <col min="8961" max="8961" width="17.140625" style="15" customWidth="1"/>
    <col min="8962" max="8963" width="5.28515625" style="15" customWidth="1"/>
    <col min="8964" max="8964" width="5.42578125" style="15" customWidth="1"/>
    <col min="8965" max="8965" width="14.140625" style="15" customWidth="1"/>
    <col min="8966" max="8966" width="12.42578125" style="15" customWidth="1"/>
    <col min="8967" max="8967" width="11.42578125" style="15"/>
    <col min="8968" max="8968" width="13.28515625" style="15" customWidth="1"/>
    <col min="8969" max="9215" width="11.42578125" style="15"/>
    <col min="9216" max="9216" width="35.7109375" style="15" customWidth="1"/>
    <col min="9217" max="9217" width="17.140625" style="15" customWidth="1"/>
    <col min="9218" max="9219" width="5.28515625" style="15" customWidth="1"/>
    <col min="9220" max="9220" width="5.42578125" style="15" customWidth="1"/>
    <col min="9221" max="9221" width="14.140625" style="15" customWidth="1"/>
    <col min="9222" max="9222" width="12.42578125" style="15" customWidth="1"/>
    <col min="9223" max="9223" width="11.42578125" style="15"/>
    <col min="9224" max="9224" width="13.28515625" style="15" customWidth="1"/>
    <col min="9225" max="9471" width="11.42578125" style="15"/>
    <col min="9472" max="9472" width="35.7109375" style="15" customWidth="1"/>
    <col min="9473" max="9473" width="17.140625" style="15" customWidth="1"/>
    <col min="9474" max="9475" width="5.28515625" style="15" customWidth="1"/>
    <col min="9476" max="9476" width="5.42578125" style="15" customWidth="1"/>
    <col min="9477" max="9477" width="14.140625" style="15" customWidth="1"/>
    <col min="9478" max="9478" width="12.42578125" style="15" customWidth="1"/>
    <col min="9479" max="9479" width="11.42578125" style="15"/>
    <col min="9480" max="9480" width="13.28515625" style="15" customWidth="1"/>
    <col min="9481" max="9727" width="11.42578125" style="15"/>
    <col min="9728" max="9728" width="35.7109375" style="15" customWidth="1"/>
    <col min="9729" max="9729" width="17.140625" style="15" customWidth="1"/>
    <col min="9730" max="9731" width="5.28515625" style="15" customWidth="1"/>
    <col min="9732" max="9732" width="5.42578125" style="15" customWidth="1"/>
    <col min="9733" max="9733" width="14.140625" style="15" customWidth="1"/>
    <col min="9734" max="9734" width="12.42578125" style="15" customWidth="1"/>
    <col min="9735" max="9735" width="11.42578125" style="15"/>
    <col min="9736" max="9736" width="13.28515625" style="15" customWidth="1"/>
    <col min="9737" max="9983" width="11.42578125" style="15"/>
    <col min="9984" max="9984" width="35.7109375" style="15" customWidth="1"/>
    <col min="9985" max="9985" width="17.140625" style="15" customWidth="1"/>
    <col min="9986" max="9987" width="5.28515625" style="15" customWidth="1"/>
    <col min="9988" max="9988" width="5.42578125" style="15" customWidth="1"/>
    <col min="9989" max="9989" width="14.140625" style="15" customWidth="1"/>
    <col min="9990" max="9990" width="12.42578125" style="15" customWidth="1"/>
    <col min="9991" max="9991" width="11.42578125" style="15"/>
    <col min="9992" max="9992" width="13.28515625" style="15" customWidth="1"/>
    <col min="9993" max="10239" width="11.42578125" style="15"/>
    <col min="10240" max="10240" width="35.7109375" style="15" customWidth="1"/>
    <col min="10241" max="10241" width="17.140625" style="15" customWidth="1"/>
    <col min="10242" max="10243" width="5.28515625" style="15" customWidth="1"/>
    <col min="10244" max="10244" width="5.42578125" style="15" customWidth="1"/>
    <col min="10245" max="10245" width="14.140625" style="15" customWidth="1"/>
    <col min="10246" max="10246" width="12.42578125" style="15" customWidth="1"/>
    <col min="10247" max="10247" width="11.42578125" style="15"/>
    <col min="10248" max="10248" width="13.28515625" style="15" customWidth="1"/>
    <col min="10249" max="10495" width="11.42578125" style="15"/>
    <col min="10496" max="10496" width="35.7109375" style="15" customWidth="1"/>
    <col min="10497" max="10497" width="17.140625" style="15" customWidth="1"/>
    <col min="10498" max="10499" width="5.28515625" style="15" customWidth="1"/>
    <col min="10500" max="10500" width="5.42578125" style="15" customWidth="1"/>
    <col min="10501" max="10501" width="14.140625" style="15" customWidth="1"/>
    <col min="10502" max="10502" width="12.42578125" style="15" customWidth="1"/>
    <col min="10503" max="10503" width="11.42578125" style="15"/>
    <col min="10504" max="10504" width="13.28515625" style="15" customWidth="1"/>
    <col min="10505" max="10751" width="11.42578125" style="15"/>
    <col min="10752" max="10752" width="35.7109375" style="15" customWidth="1"/>
    <col min="10753" max="10753" width="17.140625" style="15" customWidth="1"/>
    <col min="10754" max="10755" width="5.28515625" style="15" customWidth="1"/>
    <col min="10756" max="10756" width="5.42578125" style="15" customWidth="1"/>
    <col min="10757" max="10757" width="14.140625" style="15" customWidth="1"/>
    <col min="10758" max="10758" width="12.42578125" style="15" customWidth="1"/>
    <col min="10759" max="10759" width="11.42578125" style="15"/>
    <col min="10760" max="10760" width="13.28515625" style="15" customWidth="1"/>
    <col min="10761" max="11007" width="11.42578125" style="15"/>
    <col min="11008" max="11008" width="35.7109375" style="15" customWidth="1"/>
    <col min="11009" max="11009" width="17.140625" style="15" customWidth="1"/>
    <col min="11010" max="11011" width="5.28515625" style="15" customWidth="1"/>
    <col min="11012" max="11012" width="5.42578125" style="15" customWidth="1"/>
    <col min="11013" max="11013" width="14.140625" style="15" customWidth="1"/>
    <col min="11014" max="11014" width="12.42578125" style="15" customWidth="1"/>
    <col min="11015" max="11015" width="11.42578125" style="15"/>
    <col min="11016" max="11016" width="13.28515625" style="15" customWidth="1"/>
    <col min="11017" max="11263" width="11.42578125" style="15"/>
    <col min="11264" max="11264" width="35.7109375" style="15" customWidth="1"/>
    <col min="11265" max="11265" width="17.140625" style="15" customWidth="1"/>
    <col min="11266" max="11267" width="5.28515625" style="15" customWidth="1"/>
    <col min="11268" max="11268" width="5.42578125" style="15" customWidth="1"/>
    <col min="11269" max="11269" width="14.140625" style="15" customWidth="1"/>
    <col min="11270" max="11270" width="12.42578125" style="15" customWidth="1"/>
    <col min="11271" max="11271" width="11.42578125" style="15"/>
    <col min="11272" max="11272" width="13.28515625" style="15" customWidth="1"/>
    <col min="11273" max="11519" width="11.42578125" style="15"/>
    <col min="11520" max="11520" width="35.7109375" style="15" customWidth="1"/>
    <col min="11521" max="11521" width="17.140625" style="15" customWidth="1"/>
    <col min="11522" max="11523" width="5.28515625" style="15" customWidth="1"/>
    <col min="11524" max="11524" width="5.42578125" style="15" customWidth="1"/>
    <col min="11525" max="11525" width="14.140625" style="15" customWidth="1"/>
    <col min="11526" max="11526" width="12.42578125" style="15" customWidth="1"/>
    <col min="11527" max="11527" width="11.42578125" style="15"/>
    <col min="11528" max="11528" width="13.28515625" style="15" customWidth="1"/>
    <col min="11529" max="11775" width="11.42578125" style="15"/>
    <col min="11776" max="11776" width="35.7109375" style="15" customWidth="1"/>
    <col min="11777" max="11777" width="17.140625" style="15" customWidth="1"/>
    <col min="11778" max="11779" width="5.28515625" style="15" customWidth="1"/>
    <col min="11780" max="11780" width="5.42578125" style="15" customWidth="1"/>
    <col min="11781" max="11781" width="14.140625" style="15" customWidth="1"/>
    <col min="11782" max="11782" width="12.42578125" style="15" customWidth="1"/>
    <col min="11783" max="11783" width="11.42578125" style="15"/>
    <col min="11784" max="11784" width="13.28515625" style="15" customWidth="1"/>
    <col min="11785" max="12031" width="11.42578125" style="15"/>
    <col min="12032" max="12032" width="35.7109375" style="15" customWidth="1"/>
    <col min="12033" max="12033" width="17.140625" style="15" customWidth="1"/>
    <col min="12034" max="12035" width="5.28515625" style="15" customWidth="1"/>
    <col min="12036" max="12036" width="5.42578125" style="15" customWidth="1"/>
    <col min="12037" max="12037" width="14.140625" style="15" customWidth="1"/>
    <col min="12038" max="12038" width="12.42578125" style="15" customWidth="1"/>
    <col min="12039" max="12039" width="11.42578125" style="15"/>
    <col min="12040" max="12040" width="13.28515625" style="15" customWidth="1"/>
    <col min="12041" max="12287" width="11.42578125" style="15"/>
    <col min="12288" max="12288" width="35.7109375" style="15" customWidth="1"/>
    <col min="12289" max="12289" width="17.140625" style="15" customWidth="1"/>
    <col min="12290" max="12291" width="5.28515625" style="15" customWidth="1"/>
    <col min="12292" max="12292" width="5.42578125" style="15" customWidth="1"/>
    <col min="12293" max="12293" width="14.140625" style="15" customWidth="1"/>
    <col min="12294" max="12294" width="12.42578125" style="15" customWidth="1"/>
    <col min="12295" max="12295" width="11.42578125" style="15"/>
    <col min="12296" max="12296" width="13.28515625" style="15" customWidth="1"/>
    <col min="12297" max="12543" width="11.42578125" style="15"/>
    <col min="12544" max="12544" width="35.7109375" style="15" customWidth="1"/>
    <col min="12545" max="12545" width="17.140625" style="15" customWidth="1"/>
    <col min="12546" max="12547" width="5.28515625" style="15" customWidth="1"/>
    <col min="12548" max="12548" width="5.42578125" style="15" customWidth="1"/>
    <col min="12549" max="12549" width="14.140625" style="15" customWidth="1"/>
    <col min="12550" max="12550" width="12.42578125" style="15" customWidth="1"/>
    <col min="12551" max="12551" width="11.42578125" style="15"/>
    <col min="12552" max="12552" width="13.28515625" style="15" customWidth="1"/>
    <col min="12553" max="12799" width="11.42578125" style="15"/>
    <col min="12800" max="12800" width="35.7109375" style="15" customWidth="1"/>
    <col min="12801" max="12801" width="17.140625" style="15" customWidth="1"/>
    <col min="12802" max="12803" width="5.28515625" style="15" customWidth="1"/>
    <col min="12804" max="12804" width="5.42578125" style="15" customWidth="1"/>
    <col min="12805" max="12805" width="14.140625" style="15" customWidth="1"/>
    <col min="12806" max="12806" width="12.42578125" style="15" customWidth="1"/>
    <col min="12807" max="12807" width="11.42578125" style="15"/>
    <col min="12808" max="12808" width="13.28515625" style="15" customWidth="1"/>
    <col min="12809" max="13055" width="11.42578125" style="15"/>
    <col min="13056" max="13056" width="35.7109375" style="15" customWidth="1"/>
    <col min="13057" max="13057" width="17.140625" style="15" customWidth="1"/>
    <col min="13058" max="13059" width="5.28515625" style="15" customWidth="1"/>
    <col min="13060" max="13060" width="5.42578125" style="15" customWidth="1"/>
    <col min="13061" max="13061" width="14.140625" style="15" customWidth="1"/>
    <col min="13062" max="13062" width="12.42578125" style="15" customWidth="1"/>
    <col min="13063" max="13063" width="11.42578125" style="15"/>
    <col min="13064" max="13064" width="13.28515625" style="15" customWidth="1"/>
    <col min="13065" max="13311" width="11.42578125" style="15"/>
    <col min="13312" max="13312" width="35.7109375" style="15" customWidth="1"/>
    <col min="13313" max="13313" width="17.140625" style="15" customWidth="1"/>
    <col min="13314" max="13315" width="5.28515625" style="15" customWidth="1"/>
    <col min="13316" max="13316" width="5.42578125" style="15" customWidth="1"/>
    <col min="13317" max="13317" width="14.140625" style="15" customWidth="1"/>
    <col min="13318" max="13318" width="12.42578125" style="15" customWidth="1"/>
    <col min="13319" max="13319" width="11.42578125" style="15"/>
    <col min="13320" max="13320" width="13.28515625" style="15" customWidth="1"/>
    <col min="13321" max="13567" width="11.42578125" style="15"/>
    <col min="13568" max="13568" width="35.7109375" style="15" customWidth="1"/>
    <col min="13569" max="13569" width="17.140625" style="15" customWidth="1"/>
    <col min="13570" max="13571" width="5.28515625" style="15" customWidth="1"/>
    <col min="13572" max="13572" width="5.42578125" style="15" customWidth="1"/>
    <col min="13573" max="13573" width="14.140625" style="15" customWidth="1"/>
    <col min="13574" max="13574" width="12.42578125" style="15" customWidth="1"/>
    <col min="13575" max="13575" width="11.42578125" style="15"/>
    <col min="13576" max="13576" width="13.28515625" style="15" customWidth="1"/>
    <col min="13577" max="13823" width="11.42578125" style="15"/>
    <col min="13824" max="13824" width="35.7109375" style="15" customWidth="1"/>
    <col min="13825" max="13825" width="17.140625" style="15" customWidth="1"/>
    <col min="13826" max="13827" width="5.28515625" style="15" customWidth="1"/>
    <col min="13828" max="13828" width="5.42578125" style="15" customWidth="1"/>
    <col min="13829" max="13829" width="14.140625" style="15" customWidth="1"/>
    <col min="13830" max="13830" width="12.42578125" style="15" customWidth="1"/>
    <col min="13831" max="13831" width="11.42578125" style="15"/>
    <col min="13832" max="13832" width="13.28515625" style="15" customWidth="1"/>
    <col min="13833" max="14079" width="11.42578125" style="15"/>
    <col min="14080" max="14080" width="35.7109375" style="15" customWidth="1"/>
    <col min="14081" max="14081" width="17.140625" style="15" customWidth="1"/>
    <col min="14082" max="14083" width="5.28515625" style="15" customWidth="1"/>
    <col min="14084" max="14084" width="5.42578125" style="15" customWidth="1"/>
    <col min="14085" max="14085" width="14.140625" style="15" customWidth="1"/>
    <col min="14086" max="14086" width="12.42578125" style="15" customWidth="1"/>
    <col min="14087" max="14087" width="11.42578125" style="15"/>
    <col min="14088" max="14088" width="13.28515625" style="15" customWidth="1"/>
    <col min="14089" max="14335" width="11.42578125" style="15"/>
    <col min="14336" max="14336" width="35.7109375" style="15" customWidth="1"/>
    <col min="14337" max="14337" width="17.140625" style="15" customWidth="1"/>
    <col min="14338" max="14339" width="5.28515625" style="15" customWidth="1"/>
    <col min="14340" max="14340" width="5.42578125" style="15" customWidth="1"/>
    <col min="14341" max="14341" width="14.140625" style="15" customWidth="1"/>
    <col min="14342" max="14342" width="12.42578125" style="15" customWidth="1"/>
    <col min="14343" max="14343" width="11.42578125" style="15"/>
    <col min="14344" max="14344" width="13.28515625" style="15" customWidth="1"/>
    <col min="14345" max="14591" width="11.42578125" style="15"/>
    <col min="14592" max="14592" width="35.7109375" style="15" customWidth="1"/>
    <col min="14593" max="14593" width="17.140625" style="15" customWidth="1"/>
    <col min="14594" max="14595" width="5.28515625" style="15" customWidth="1"/>
    <col min="14596" max="14596" width="5.42578125" style="15" customWidth="1"/>
    <col min="14597" max="14597" width="14.140625" style="15" customWidth="1"/>
    <col min="14598" max="14598" width="12.42578125" style="15" customWidth="1"/>
    <col min="14599" max="14599" width="11.42578125" style="15"/>
    <col min="14600" max="14600" width="13.28515625" style="15" customWidth="1"/>
    <col min="14601" max="14847" width="11.42578125" style="15"/>
    <col min="14848" max="14848" width="35.7109375" style="15" customWidth="1"/>
    <col min="14849" max="14849" width="17.140625" style="15" customWidth="1"/>
    <col min="14850" max="14851" width="5.28515625" style="15" customWidth="1"/>
    <col min="14852" max="14852" width="5.42578125" style="15" customWidth="1"/>
    <col min="14853" max="14853" width="14.140625" style="15" customWidth="1"/>
    <col min="14854" max="14854" width="12.42578125" style="15" customWidth="1"/>
    <col min="14855" max="14855" width="11.42578125" style="15"/>
    <col min="14856" max="14856" width="13.28515625" style="15" customWidth="1"/>
    <col min="14857" max="15103" width="11.42578125" style="15"/>
    <col min="15104" max="15104" width="35.7109375" style="15" customWidth="1"/>
    <col min="15105" max="15105" width="17.140625" style="15" customWidth="1"/>
    <col min="15106" max="15107" width="5.28515625" style="15" customWidth="1"/>
    <col min="15108" max="15108" width="5.42578125" style="15" customWidth="1"/>
    <col min="15109" max="15109" width="14.140625" style="15" customWidth="1"/>
    <col min="15110" max="15110" width="12.42578125" style="15" customWidth="1"/>
    <col min="15111" max="15111" width="11.42578125" style="15"/>
    <col min="15112" max="15112" width="13.28515625" style="15" customWidth="1"/>
    <col min="15113" max="15359" width="11.42578125" style="15"/>
    <col min="15360" max="15360" width="35.7109375" style="15" customWidth="1"/>
    <col min="15361" max="15361" width="17.140625" style="15" customWidth="1"/>
    <col min="15362" max="15363" width="5.28515625" style="15" customWidth="1"/>
    <col min="15364" max="15364" width="5.42578125" style="15" customWidth="1"/>
    <col min="15365" max="15365" width="14.140625" style="15" customWidth="1"/>
    <col min="15366" max="15366" width="12.42578125" style="15" customWidth="1"/>
    <col min="15367" max="15367" width="11.42578125" style="15"/>
    <col min="15368" max="15368" width="13.28515625" style="15" customWidth="1"/>
    <col min="15369" max="15615" width="11.42578125" style="15"/>
    <col min="15616" max="15616" width="35.7109375" style="15" customWidth="1"/>
    <col min="15617" max="15617" width="17.140625" style="15" customWidth="1"/>
    <col min="15618" max="15619" width="5.28515625" style="15" customWidth="1"/>
    <col min="15620" max="15620" width="5.42578125" style="15" customWidth="1"/>
    <col min="15621" max="15621" width="14.140625" style="15" customWidth="1"/>
    <col min="15622" max="15622" width="12.42578125" style="15" customWidth="1"/>
    <col min="15623" max="15623" width="11.42578125" style="15"/>
    <col min="15624" max="15624" width="13.28515625" style="15" customWidth="1"/>
    <col min="15625" max="15871" width="11.42578125" style="15"/>
    <col min="15872" max="15872" width="35.7109375" style="15" customWidth="1"/>
    <col min="15873" max="15873" width="17.140625" style="15" customWidth="1"/>
    <col min="15874" max="15875" width="5.28515625" style="15" customWidth="1"/>
    <col min="15876" max="15876" width="5.42578125" style="15" customWidth="1"/>
    <col min="15877" max="15877" width="14.140625" style="15" customWidth="1"/>
    <col min="15878" max="15878" width="12.42578125" style="15" customWidth="1"/>
    <col min="15879" max="15879" width="11.42578125" style="15"/>
    <col min="15880" max="15880" width="13.28515625" style="15" customWidth="1"/>
    <col min="15881" max="16127" width="11.42578125" style="15"/>
    <col min="16128" max="16128" width="35.7109375" style="15" customWidth="1"/>
    <col min="16129" max="16129" width="17.140625" style="15" customWidth="1"/>
    <col min="16130" max="16131" width="5.28515625" style="15" customWidth="1"/>
    <col min="16132" max="16132" width="5.42578125" style="15" customWidth="1"/>
    <col min="16133" max="16133" width="14.140625" style="15" customWidth="1"/>
    <col min="16134" max="16134" width="12.42578125" style="15" customWidth="1"/>
    <col min="16135" max="16135" width="11.42578125" style="15"/>
    <col min="16136" max="16136" width="13.28515625" style="15" customWidth="1"/>
    <col min="16137" max="16384" width="11.42578125" style="15"/>
  </cols>
  <sheetData>
    <row r="3" spans="2:8" ht="18" x14ac:dyDescent="0.25">
      <c r="B3" s="123" t="s">
        <v>99</v>
      </c>
      <c r="C3" s="123"/>
      <c r="D3" s="123"/>
      <c r="E3" s="124"/>
      <c r="F3" s="124"/>
      <c r="G3" s="124"/>
      <c r="H3" s="124"/>
    </row>
    <row r="4" spans="2:8" x14ac:dyDescent="0.2">
      <c r="B4" s="29"/>
      <c r="C4" s="29"/>
      <c r="D4" s="16"/>
      <c r="E4" s="16"/>
      <c r="F4" s="16"/>
      <c r="G4" s="17"/>
      <c r="H4" s="16"/>
    </row>
    <row r="5" spans="2:8" s="41" customFormat="1" ht="165" customHeight="1" x14ac:dyDescent="0.25">
      <c r="B5" s="47" t="s">
        <v>132</v>
      </c>
      <c r="C5" s="48" t="s">
        <v>100</v>
      </c>
      <c r="D5" s="48" t="s">
        <v>101</v>
      </c>
      <c r="E5" s="48" t="s">
        <v>51</v>
      </c>
      <c r="F5" s="48" t="s">
        <v>52</v>
      </c>
      <c r="G5" s="48" t="s">
        <v>53</v>
      </c>
      <c r="H5" s="48" t="s">
        <v>102</v>
      </c>
    </row>
    <row r="6" spans="2:8" x14ac:dyDescent="0.2">
      <c r="B6" s="30"/>
      <c r="C6" s="30"/>
      <c r="D6" s="19"/>
      <c r="E6" s="19"/>
      <c r="F6" s="19"/>
      <c r="G6" s="19"/>
      <c r="H6" s="19"/>
    </row>
    <row r="7" spans="2:8" x14ac:dyDescent="0.2">
      <c r="B7" s="31" t="s">
        <v>58</v>
      </c>
      <c r="C7" s="31"/>
      <c r="D7" s="20" t="s">
        <v>59</v>
      </c>
      <c r="E7" s="21" t="s">
        <v>60</v>
      </c>
      <c r="F7" s="21" t="s">
        <v>61</v>
      </c>
      <c r="G7" s="21" t="s">
        <v>61</v>
      </c>
      <c r="H7" s="22"/>
    </row>
    <row r="8" spans="2:8" x14ac:dyDescent="0.2">
      <c r="B8" s="31" t="s">
        <v>62</v>
      </c>
      <c r="C8" s="31"/>
      <c r="D8" s="20" t="s">
        <v>59</v>
      </c>
      <c r="E8" s="21" t="s">
        <v>60</v>
      </c>
      <c r="F8" s="21" t="s">
        <v>63</v>
      </c>
      <c r="G8" s="21" t="s">
        <v>64</v>
      </c>
      <c r="H8" s="22"/>
    </row>
    <row r="9" spans="2:8" x14ac:dyDescent="0.2">
      <c r="B9" s="31" t="s">
        <v>65</v>
      </c>
      <c r="C9" s="31"/>
      <c r="D9" s="20" t="s">
        <v>59</v>
      </c>
      <c r="E9" s="21" t="s">
        <v>60</v>
      </c>
      <c r="F9" s="21" t="s">
        <v>63</v>
      </c>
      <c r="G9" s="21" t="s">
        <v>66</v>
      </c>
      <c r="H9" s="22"/>
    </row>
    <row r="10" spans="2:8" x14ac:dyDescent="0.2">
      <c r="B10" s="31" t="s">
        <v>67</v>
      </c>
      <c r="C10" s="31"/>
      <c r="D10" s="20" t="s">
        <v>59</v>
      </c>
      <c r="E10" s="21" t="s">
        <v>60</v>
      </c>
      <c r="F10" s="21" t="s">
        <v>68</v>
      </c>
      <c r="G10" s="21" t="s">
        <v>69</v>
      </c>
      <c r="H10" s="22"/>
    </row>
    <row r="11" spans="2:8" x14ac:dyDescent="0.2">
      <c r="B11" s="31" t="s">
        <v>70</v>
      </c>
      <c r="C11" s="31"/>
      <c r="D11" s="20" t="s">
        <v>59</v>
      </c>
      <c r="E11" s="21" t="s">
        <v>71</v>
      </c>
      <c r="F11" s="21" t="s">
        <v>64</v>
      </c>
      <c r="G11" s="21" t="s">
        <v>61</v>
      </c>
      <c r="H11" s="22"/>
    </row>
    <row r="12" spans="2:8" x14ac:dyDescent="0.2">
      <c r="B12" s="31" t="s">
        <v>72</v>
      </c>
      <c r="C12" s="31"/>
      <c r="D12" s="20" t="s">
        <v>59</v>
      </c>
      <c r="E12" s="21" t="s">
        <v>71</v>
      </c>
      <c r="F12" s="21" t="s">
        <v>64</v>
      </c>
      <c r="G12" s="21" t="s">
        <v>73</v>
      </c>
      <c r="H12" s="22"/>
    </row>
    <row r="13" spans="2:8" ht="39" customHeight="1" x14ac:dyDescent="0.2">
      <c r="B13" s="32" t="s">
        <v>74</v>
      </c>
      <c r="C13" s="57" t="s">
        <v>96</v>
      </c>
      <c r="D13" s="23"/>
      <c r="E13" s="24"/>
      <c r="F13" s="25"/>
      <c r="G13" s="24"/>
      <c r="H13" s="26"/>
    </row>
    <row r="14" spans="2:8" x14ac:dyDescent="0.2">
      <c r="B14" s="30"/>
      <c r="C14" s="30"/>
      <c r="D14" s="19"/>
      <c r="E14" s="19"/>
      <c r="F14" s="19"/>
      <c r="G14" s="19"/>
      <c r="H14" s="19"/>
    </row>
    <row r="15" spans="2:8" x14ac:dyDescent="0.2">
      <c r="B15" s="31" t="s">
        <v>62</v>
      </c>
      <c r="C15" s="31"/>
      <c r="D15" s="20" t="s">
        <v>75</v>
      </c>
      <c r="E15" s="21" t="s">
        <v>60</v>
      </c>
      <c r="F15" s="21" t="s">
        <v>63</v>
      </c>
      <c r="G15" s="21" t="s">
        <v>64</v>
      </c>
      <c r="H15" s="22"/>
    </row>
    <row r="16" spans="2:8" x14ac:dyDescent="0.2">
      <c r="B16" s="31" t="s">
        <v>65</v>
      </c>
      <c r="C16" s="31"/>
      <c r="D16" s="20" t="s">
        <v>75</v>
      </c>
      <c r="E16" s="21" t="s">
        <v>60</v>
      </c>
      <c r="F16" s="21" t="s">
        <v>63</v>
      </c>
      <c r="G16" s="21" t="s">
        <v>66</v>
      </c>
      <c r="H16" s="22"/>
    </row>
    <row r="17" spans="2:8" ht="31.5" x14ac:dyDescent="0.2">
      <c r="B17" s="32" t="s">
        <v>21</v>
      </c>
      <c r="C17" s="57" t="s">
        <v>88</v>
      </c>
      <c r="D17" s="23"/>
      <c r="E17" s="24"/>
      <c r="F17" s="25"/>
      <c r="G17" s="24"/>
      <c r="H17" s="26"/>
    </row>
    <row r="18" spans="2:8" x14ac:dyDescent="0.2">
      <c r="B18" s="31" t="s">
        <v>62</v>
      </c>
      <c r="C18" s="31"/>
      <c r="D18" s="20" t="s">
        <v>78</v>
      </c>
      <c r="E18" s="21" t="s">
        <v>60</v>
      </c>
      <c r="F18" s="21" t="s">
        <v>63</v>
      </c>
      <c r="G18" s="21" t="s">
        <v>64</v>
      </c>
      <c r="H18" s="22"/>
    </row>
    <row r="19" spans="2:8" x14ac:dyDescent="0.2">
      <c r="B19" s="31" t="s">
        <v>65</v>
      </c>
      <c r="C19" s="31"/>
      <c r="D19" s="20" t="s">
        <v>79</v>
      </c>
      <c r="E19" s="21" t="s">
        <v>60</v>
      </c>
      <c r="F19" s="21" t="s">
        <v>63</v>
      </c>
      <c r="G19" s="21" t="s">
        <v>66</v>
      </c>
      <c r="H19" s="22"/>
    </row>
    <row r="20" spans="2:8" ht="51" customHeight="1" x14ac:dyDescent="0.2">
      <c r="B20" s="32" t="s">
        <v>80</v>
      </c>
      <c r="C20" s="56" t="s">
        <v>89</v>
      </c>
      <c r="D20" s="23"/>
      <c r="E20" s="24"/>
      <c r="F20" s="25"/>
      <c r="G20" s="24"/>
      <c r="H20" s="26"/>
    </row>
    <row r="21" spans="2:8" x14ac:dyDescent="0.2">
      <c r="B21" s="30"/>
      <c r="C21" s="30"/>
      <c r="D21" s="19"/>
      <c r="E21" s="19"/>
      <c r="F21" s="19"/>
      <c r="G21" s="19"/>
      <c r="H21" s="19"/>
    </row>
    <row r="22" spans="2:8" x14ac:dyDescent="0.2">
      <c r="B22" s="31" t="s">
        <v>62</v>
      </c>
      <c r="C22" s="31"/>
      <c r="D22" s="20" t="s">
        <v>81</v>
      </c>
      <c r="E22" s="21" t="s">
        <v>60</v>
      </c>
      <c r="F22" s="21" t="s">
        <v>63</v>
      </c>
      <c r="G22" s="21" t="s">
        <v>64</v>
      </c>
      <c r="H22" s="22"/>
    </row>
    <row r="23" spans="2:8" x14ac:dyDescent="0.2">
      <c r="B23" s="31" t="s">
        <v>65</v>
      </c>
      <c r="C23" s="31"/>
      <c r="D23" s="20" t="s">
        <v>81</v>
      </c>
      <c r="E23" s="21" t="s">
        <v>60</v>
      </c>
      <c r="F23" s="21" t="s">
        <v>63</v>
      </c>
      <c r="G23" s="21" t="s">
        <v>66</v>
      </c>
      <c r="H23" s="22"/>
    </row>
    <row r="24" spans="2:8" ht="34.5" customHeight="1" x14ac:dyDescent="0.2">
      <c r="B24" s="32" t="s">
        <v>82</v>
      </c>
      <c r="C24" s="56" t="s">
        <v>90</v>
      </c>
      <c r="D24" s="23"/>
      <c r="E24" s="24"/>
      <c r="F24" s="25"/>
      <c r="G24" s="24"/>
      <c r="H24" s="26"/>
    </row>
    <row r="25" spans="2:8" x14ac:dyDescent="0.2">
      <c r="B25" s="35"/>
      <c r="C25" s="35"/>
      <c r="D25" s="36"/>
      <c r="E25" s="19"/>
      <c r="F25" s="37"/>
      <c r="G25" s="19"/>
      <c r="H25" s="38"/>
    </row>
    <row r="26" spans="2:8" x14ac:dyDescent="0.2">
      <c r="B26" s="32"/>
      <c r="C26" s="32"/>
      <c r="D26" s="23"/>
      <c r="E26" s="24"/>
      <c r="F26" s="25"/>
      <c r="G26" s="24"/>
      <c r="H26" s="26"/>
    </row>
    <row r="27" spans="2:8" x14ac:dyDescent="0.2">
      <c r="B27" s="32"/>
      <c r="C27" s="32"/>
      <c r="D27" s="23"/>
      <c r="E27" s="24"/>
      <c r="F27" s="25"/>
      <c r="G27" s="24"/>
      <c r="H27" s="26"/>
    </row>
    <row r="28" spans="2:8" x14ac:dyDescent="0.2">
      <c r="B28" s="32"/>
      <c r="C28" s="32"/>
      <c r="D28" s="23"/>
      <c r="E28" s="24"/>
      <c r="F28" s="25"/>
      <c r="G28" s="24"/>
      <c r="H28" s="26"/>
    </row>
    <row r="29" spans="2:8" x14ac:dyDescent="0.2">
      <c r="B29" s="32"/>
      <c r="C29" s="32"/>
      <c r="D29" s="23"/>
      <c r="E29" s="24"/>
      <c r="F29" s="25"/>
      <c r="G29" s="24"/>
      <c r="H29" s="26"/>
    </row>
    <row r="30" spans="2:8" x14ac:dyDescent="0.2">
      <c r="B30" s="32"/>
      <c r="C30" s="32"/>
      <c r="D30" s="23"/>
      <c r="E30" s="24"/>
      <c r="F30" s="25"/>
      <c r="G30" s="24"/>
      <c r="H30" s="26"/>
    </row>
    <row r="31" spans="2:8" ht="45" customHeight="1" x14ac:dyDescent="0.2">
      <c r="B31" s="32"/>
      <c r="C31" s="39" t="s">
        <v>91</v>
      </c>
      <c r="D31" s="23"/>
      <c r="E31" s="24"/>
      <c r="F31" s="25"/>
      <c r="G31" s="24"/>
      <c r="H31" s="26"/>
    </row>
    <row r="32" spans="2:8" x14ac:dyDescent="0.2">
      <c r="B32" s="35"/>
      <c r="C32" s="35"/>
      <c r="D32" s="36"/>
      <c r="E32" s="19"/>
      <c r="F32" s="37"/>
      <c r="G32" s="19"/>
      <c r="H32" s="38"/>
    </row>
    <row r="33" spans="2:8" x14ac:dyDescent="0.2">
      <c r="B33" s="32"/>
      <c r="C33" s="32"/>
      <c r="D33" s="23"/>
      <c r="E33" s="24"/>
      <c r="F33" s="25"/>
      <c r="G33" s="24"/>
      <c r="H33" s="26"/>
    </row>
    <row r="34" spans="2:8" x14ac:dyDescent="0.2">
      <c r="B34" s="32"/>
      <c r="C34" s="32"/>
      <c r="D34" s="23"/>
      <c r="E34" s="24"/>
      <c r="F34" s="25"/>
      <c r="G34" s="24"/>
      <c r="H34" s="26"/>
    </row>
    <row r="35" spans="2:8" x14ac:dyDescent="0.2">
      <c r="B35" s="32"/>
      <c r="C35" s="32"/>
      <c r="D35" s="23"/>
      <c r="E35" s="24"/>
      <c r="F35" s="25"/>
      <c r="G35" s="24"/>
      <c r="H35" s="26"/>
    </row>
    <row r="36" spans="2:8" x14ac:dyDescent="0.2">
      <c r="B36" s="32"/>
      <c r="C36" s="32"/>
      <c r="D36" s="23"/>
      <c r="E36" s="24"/>
      <c r="F36" s="25"/>
      <c r="G36" s="24"/>
      <c r="H36" s="26"/>
    </row>
    <row r="37" spans="2:8" ht="63.75" customHeight="1" x14ac:dyDescent="0.2">
      <c r="B37" s="32"/>
      <c r="C37" s="58" t="s">
        <v>97</v>
      </c>
      <c r="D37" s="42" t="s">
        <v>87</v>
      </c>
      <c r="E37" s="24"/>
      <c r="F37" s="25"/>
      <c r="G37" s="24"/>
      <c r="H37" s="26"/>
    </row>
    <row r="38" spans="2:8" x14ac:dyDescent="0.2">
      <c r="B38" s="35"/>
      <c r="C38" s="35"/>
      <c r="D38" s="36"/>
      <c r="E38" s="19"/>
      <c r="F38" s="37"/>
      <c r="G38" s="19"/>
      <c r="H38" s="38"/>
    </row>
    <row r="39" spans="2:8" x14ac:dyDescent="0.2">
      <c r="B39" s="31" t="s">
        <v>62</v>
      </c>
      <c r="C39" s="31"/>
      <c r="D39" s="20" t="s">
        <v>83</v>
      </c>
      <c r="E39" s="21" t="s">
        <v>60</v>
      </c>
      <c r="F39" s="21" t="s">
        <v>63</v>
      </c>
      <c r="G39" s="21" t="s">
        <v>64</v>
      </c>
      <c r="H39" s="22"/>
    </row>
    <row r="40" spans="2:8" x14ac:dyDescent="0.2">
      <c r="B40" s="31" t="s">
        <v>65</v>
      </c>
      <c r="C40" s="31"/>
      <c r="D40" s="20" t="s">
        <v>83</v>
      </c>
      <c r="E40" s="21" t="s">
        <v>60</v>
      </c>
      <c r="F40" s="21" t="s">
        <v>63</v>
      </c>
      <c r="G40" s="21" t="s">
        <v>66</v>
      </c>
      <c r="H40" s="22"/>
    </row>
    <row r="41" spans="2:8" ht="38.25" customHeight="1" x14ac:dyDescent="0.2">
      <c r="B41" s="32" t="s">
        <v>84</v>
      </c>
      <c r="C41" s="43" t="s">
        <v>92</v>
      </c>
      <c r="D41" s="23"/>
      <c r="E41" s="24"/>
      <c r="F41" s="25"/>
      <c r="G41" s="24"/>
      <c r="H41" s="26"/>
    </row>
    <row r="42" spans="2:8" x14ac:dyDescent="0.2">
      <c r="B42" s="35"/>
      <c r="C42" s="35"/>
      <c r="D42" s="36"/>
      <c r="E42" s="19"/>
      <c r="F42" s="37"/>
      <c r="G42" s="19"/>
      <c r="H42" s="38"/>
    </row>
    <row r="43" spans="2:8" x14ac:dyDescent="0.2">
      <c r="B43" s="32"/>
      <c r="C43" s="32"/>
      <c r="D43" s="23"/>
      <c r="E43" s="24"/>
      <c r="F43" s="25"/>
      <c r="G43" s="24"/>
      <c r="H43" s="26"/>
    </row>
    <row r="44" spans="2:8" x14ac:dyDescent="0.2">
      <c r="B44" s="32"/>
      <c r="C44" s="32"/>
      <c r="D44" s="23"/>
      <c r="E44" s="24"/>
      <c r="F44" s="25"/>
      <c r="G44" s="24"/>
      <c r="H44" s="26"/>
    </row>
    <row r="45" spans="2:8" x14ac:dyDescent="0.2">
      <c r="B45" s="32"/>
      <c r="C45" s="32"/>
      <c r="D45" s="23"/>
      <c r="E45" s="24"/>
      <c r="F45" s="25"/>
      <c r="G45" s="24"/>
      <c r="H45" s="26"/>
    </row>
    <row r="46" spans="2:8" x14ac:dyDescent="0.2">
      <c r="B46" s="32"/>
      <c r="C46" s="32"/>
      <c r="D46" s="23"/>
      <c r="E46" s="24"/>
      <c r="F46" s="25"/>
      <c r="G46" s="24"/>
      <c r="H46" s="26"/>
    </row>
    <row r="47" spans="2:8" ht="37.5" customHeight="1" x14ac:dyDescent="0.2">
      <c r="B47" s="32"/>
      <c r="C47" s="43" t="s">
        <v>93</v>
      </c>
      <c r="D47" s="23"/>
      <c r="E47" s="24"/>
      <c r="F47" s="25"/>
      <c r="G47" s="24"/>
      <c r="H47" s="26"/>
    </row>
    <row r="48" spans="2:8" x14ac:dyDescent="0.2">
      <c r="B48" s="35"/>
      <c r="C48" s="35"/>
      <c r="D48" s="36"/>
      <c r="E48" s="19"/>
      <c r="F48" s="37"/>
      <c r="G48" s="19"/>
      <c r="H48" s="38"/>
    </row>
    <row r="49" spans="2:8" x14ac:dyDescent="0.2">
      <c r="B49" s="32"/>
      <c r="C49" s="32"/>
      <c r="D49" s="23"/>
      <c r="E49" s="24"/>
      <c r="F49" s="25"/>
      <c r="G49" s="24"/>
      <c r="H49" s="26"/>
    </row>
    <row r="50" spans="2:8" x14ac:dyDescent="0.2">
      <c r="B50" s="32"/>
      <c r="C50" s="32"/>
      <c r="D50" s="23"/>
      <c r="E50" s="24"/>
      <c r="F50" s="25"/>
      <c r="G50" s="24"/>
      <c r="H50" s="26"/>
    </row>
    <row r="51" spans="2:8" x14ac:dyDescent="0.2">
      <c r="B51" s="32"/>
      <c r="C51" s="32"/>
      <c r="D51" s="23"/>
      <c r="E51" s="24"/>
      <c r="F51" s="25"/>
      <c r="G51" s="24"/>
      <c r="H51" s="26"/>
    </row>
    <row r="52" spans="2:8" x14ac:dyDescent="0.2">
      <c r="B52" s="32"/>
      <c r="C52" s="32"/>
      <c r="D52" s="23"/>
      <c r="E52" s="24"/>
      <c r="F52" s="25"/>
      <c r="G52" s="24"/>
      <c r="H52" s="26"/>
    </row>
    <row r="53" spans="2:8" ht="38.25" customHeight="1" x14ac:dyDescent="0.3">
      <c r="B53" s="32"/>
      <c r="C53" s="44" t="s">
        <v>94</v>
      </c>
      <c r="D53" s="23"/>
      <c r="E53" s="24"/>
      <c r="F53" s="25"/>
      <c r="G53" s="24"/>
      <c r="H53" s="26"/>
    </row>
    <row r="54" spans="2:8" x14ac:dyDescent="0.2">
      <c r="B54" s="35"/>
      <c r="C54" s="35"/>
      <c r="D54" s="36"/>
      <c r="E54" s="19"/>
      <c r="F54" s="37"/>
      <c r="G54" s="19"/>
      <c r="H54" s="38"/>
    </row>
    <row r="55" spans="2:8" x14ac:dyDescent="0.2">
      <c r="B55" s="31" t="s">
        <v>76</v>
      </c>
      <c r="C55" s="31"/>
      <c r="D55" s="20" t="s">
        <v>77</v>
      </c>
      <c r="E55" s="21" t="s">
        <v>60</v>
      </c>
      <c r="F55" s="21" t="s">
        <v>69</v>
      </c>
      <c r="G55" s="21" t="s">
        <v>64</v>
      </c>
      <c r="H55" s="22"/>
    </row>
    <row r="56" spans="2:8" ht="47.25" customHeight="1" x14ac:dyDescent="0.2">
      <c r="B56" s="32" t="s">
        <v>32</v>
      </c>
      <c r="C56" s="39" t="s">
        <v>95</v>
      </c>
      <c r="D56" s="23"/>
      <c r="E56" s="24"/>
      <c r="F56" s="25"/>
      <c r="G56" s="24"/>
      <c r="H56" s="26"/>
    </row>
    <row r="57" spans="2:8" x14ac:dyDescent="0.2">
      <c r="B57" s="35"/>
      <c r="C57" s="35"/>
      <c r="D57" s="36"/>
      <c r="E57" s="19"/>
      <c r="F57" s="37"/>
      <c r="G57" s="19"/>
      <c r="H57" s="38"/>
    </row>
    <row r="58" spans="2:8" x14ac:dyDescent="0.2">
      <c r="B58" s="32"/>
      <c r="C58" s="32"/>
      <c r="D58" s="23"/>
      <c r="E58" s="24"/>
      <c r="F58" s="25"/>
      <c r="G58" s="24"/>
      <c r="H58" s="26"/>
    </row>
    <row r="59" spans="2:8" x14ac:dyDescent="0.2">
      <c r="B59" s="32"/>
      <c r="C59" s="32"/>
      <c r="D59" s="23"/>
      <c r="E59" s="24"/>
      <c r="F59" s="25"/>
      <c r="G59" s="24"/>
      <c r="H59" s="26"/>
    </row>
    <row r="60" spans="2:8" x14ac:dyDescent="0.2">
      <c r="B60" s="32"/>
      <c r="C60" s="32"/>
      <c r="D60" s="23"/>
      <c r="E60" s="24"/>
      <c r="F60" s="25"/>
      <c r="G60" s="24"/>
      <c r="H60" s="26"/>
    </row>
    <row r="61" spans="2:8" x14ac:dyDescent="0.2">
      <c r="B61" s="32"/>
      <c r="C61" s="32"/>
      <c r="D61" s="23"/>
      <c r="E61" s="24"/>
      <c r="F61" s="25"/>
      <c r="G61" s="24"/>
      <c r="H61" s="26"/>
    </row>
    <row r="62" spans="2:8" ht="77.25" customHeight="1" x14ac:dyDescent="0.2">
      <c r="B62" s="32"/>
      <c r="C62" s="39" t="s">
        <v>86</v>
      </c>
      <c r="D62" s="23"/>
      <c r="E62" s="24"/>
      <c r="F62" s="25"/>
      <c r="G62" s="24"/>
      <c r="H62" s="26"/>
    </row>
    <row r="63" spans="2:8" x14ac:dyDescent="0.2">
      <c r="B63" s="35"/>
      <c r="C63" s="35"/>
      <c r="D63" s="36"/>
      <c r="E63" s="19"/>
      <c r="F63" s="37"/>
      <c r="G63" s="19"/>
      <c r="H63" s="38"/>
    </row>
    <row r="64" spans="2:8" x14ac:dyDescent="0.2">
      <c r="B64" s="32"/>
      <c r="C64" s="32"/>
      <c r="D64" s="23"/>
      <c r="E64" s="24"/>
      <c r="F64" s="25"/>
      <c r="G64" s="24"/>
      <c r="H64" s="26"/>
    </row>
    <row r="65" spans="2:8" x14ac:dyDescent="0.2">
      <c r="B65" s="32"/>
      <c r="C65" s="32"/>
      <c r="D65" s="23"/>
      <c r="E65" s="24"/>
      <c r="F65" s="25"/>
      <c r="G65" s="24"/>
      <c r="H65" s="26"/>
    </row>
    <row r="66" spans="2:8" x14ac:dyDescent="0.2">
      <c r="B66" s="32"/>
      <c r="C66" s="32"/>
      <c r="D66" s="23"/>
      <c r="E66" s="24"/>
      <c r="F66" s="25"/>
      <c r="G66" s="24"/>
      <c r="H66" s="26"/>
    </row>
    <row r="67" spans="2:8" x14ac:dyDescent="0.2">
      <c r="B67" s="32"/>
      <c r="C67" s="32"/>
      <c r="D67" s="23"/>
      <c r="E67" s="24"/>
      <c r="F67" s="25"/>
      <c r="G67" s="24"/>
      <c r="H67" s="26"/>
    </row>
    <row r="68" spans="2:8" ht="54.75" customHeight="1" x14ac:dyDescent="0.2">
      <c r="B68" s="32"/>
      <c r="C68" s="32" t="s">
        <v>98</v>
      </c>
      <c r="D68" s="23"/>
      <c r="E68" s="24"/>
      <c r="F68" s="25"/>
      <c r="G68" s="24"/>
      <c r="H68" s="26"/>
    </row>
    <row r="69" spans="2:8" x14ac:dyDescent="0.2">
      <c r="B69" s="35"/>
      <c r="C69" s="35"/>
      <c r="D69" s="36"/>
      <c r="E69" s="19"/>
      <c r="F69" s="37"/>
      <c r="G69" s="19"/>
      <c r="H69" s="38"/>
    </row>
    <row r="70" spans="2:8" x14ac:dyDescent="0.2">
      <c r="B70" s="32"/>
      <c r="C70" s="32"/>
      <c r="D70" s="23"/>
      <c r="E70" s="24"/>
      <c r="F70" s="25"/>
      <c r="G70" s="24"/>
      <c r="H70" s="26"/>
    </row>
    <row r="71" spans="2:8" x14ac:dyDescent="0.2">
      <c r="B71" s="32"/>
      <c r="C71" s="32"/>
      <c r="D71" s="23"/>
      <c r="E71" s="24"/>
      <c r="F71" s="25"/>
      <c r="G71" s="24"/>
      <c r="H71" s="26"/>
    </row>
    <row r="72" spans="2:8" x14ac:dyDescent="0.2">
      <c r="B72" s="32"/>
      <c r="C72" s="32"/>
      <c r="D72" s="23"/>
      <c r="E72" s="24"/>
      <c r="F72" s="25"/>
      <c r="G72" s="24"/>
      <c r="H72" s="26"/>
    </row>
    <row r="73" spans="2:8" x14ac:dyDescent="0.2">
      <c r="B73" s="32"/>
      <c r="C73" s="32"/>
      <c r="D73" s="23"/>
      <c r="E73" s="24"/>
      <c r="F73" s="25"/>
      <c r="G73" s="24"/>
      <c r="H73" s="26"/>
    </row>
    <row r="74" spans="2:8" x14ac:dyDescent="0.2">
      <c r="B74" s="35"/>
      <c r="C74" s="35"/>
      <c r="D74" s="36"/>
      <c r="E74" s="19"/>
      <c r="F74" s="37"/>
      <c r="G74" s="19"/>
      <c r="H74" s="38"/>
    </row>
    <row r="75" spans="2:8" x14ac:dyDescent="0.2">
      <c r="B75" s="33" t="s">
        <v>85</v>
      </c>
      <c r="C75" s="33"/>
      <c r="D75" s="27"/>
      <c r="E75" s="16"/>
      <c r="F75" s="16"/>
      <c r="G75" s="16"/>
      <c r="H75" s="28">
        <f>+H41+H24+H20+H17+H13+H56</f>
        <v>0</v>
      </c>
    </row>
    <row r="78" spans="2:8" ht="66" customHeight="1" x14ac:dyDescent="0.2">
      <c r="C78" s="125" t="s">
        <v>131</v>
      </c>
      <c r="D78" s="125"/>
    </row>
    <row r="79" spans="2:8" x14ac:dyDescent="0.2">
      <c r="C79" s="125"/>
      <c r="D79" s="125"/>
    </row>
    <row r="80" spans="2:8" x14ac:dyDescent="0.2">
      <c r="C80" s="125"/>
      <c r="D80" s="125"/>
    </row>
    <row r="81" spans="3:4" x14ac:dyDescent="0.2">
      <c r="C81" s="125"/>
      <c r="D81" s="125"/>
    </row>
  </sheetData>
  <mergeCells count="2">
    <mergeCell ref="B3:H3"/>
    <mergeCell ref="C78:D81"/>
  </mergeCells>
  <pageMargins left="0.70866141732283472" right="0.70866141732283472" top="0.74803149606299213" bottom="0.74803149606299213" header="0.31496062992125984" footer="0.31496062992125984"/>
  <pageSetup scale="7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A18" workbookViewId="0">
      <selection activeCell="C11" sqref="C11"/>
    </sheetView>
  </sheetViews>
  <sheetFormatPr baseColWidth="10" defaultRowHeight="15.75" x14ac:dyDescent="0.3"/>
  <cols>
    <col min="1" max="1" width="32.28515625" style="3" customWidth="1"/>
    <col min="2" max="2" width="29.7109375" style="3" customWidth="1"/>
    <col min="3" max="3" width="25.5703125" style="3" customWidth="1"/>
    <col min="4" max="4" width="25" style="3" hidden="1" customWidth="1"/>
    <col min="5" max="5" width="0" style="10" hidden="1" customWidth="1"/>
    <col min="6" max="6" width="28.5703125" style="3" hidden="1" customWidth="1"/>
    <col min="7" max="7" width="16.140625" style="3" hidden="1" customWidth="1"/>
    <col min="8" max="8" width="8" style="3" hidden="1" customWidth="1"/>
    <col min="9" max="9" width="6.42578125" style="3" hidden="1" customWidth="1"/>
    <col min="10" max="10" width="8.85546875" style="3" hidden="1" customWidth="1"/>
    <col min="11" max="11" width="6.42578125" style="3" hidden="1" customWidth="1"/>
    <col min="12" max="14" width="18" style="3" customWidth="1"/>
    <col min="15" max="15" width="68.140625" style="3" customWidth="1"/>
    <col min="16" max="16384" width="11.42578125" style="3"/>
  </cols>
  <sheetData>
    <row r="1" spans="1:15" ht="21" x14ac:dyDescent="0.35">
      <c r="A1" s="126" t="s">
        <v>0</v>
      </c>
      <c r="B1" s="126"/>
      <c r="C1" s="126"/>
      <c r="D1" s="126"/>
      <c r="E1" s="126"/>
      <c r="F1" s="126"/>
      <c r="G1" s="126"/>
      <c r="H1" s="126"/>
      <c r="I1" s="126"/>
      <c r="J1" s="126"/>
      <c r="K1" s="126"/>
      <c r="L1" s="1"/>
      <c r="M1" s="1"/>
      <c r="N1" s="1"/>
      <c r="O1" s="1"/>
    </row>
    <row r="2" spans="1:15" ht="16.5" x14ac:dyDescent="0.3">
      <c r="A2" s="2" t="s">
        <v>1</v>
      </c>
      <c r="B2" s="1"/>
      <c r="C2" s="1"/>
      <c r="D2" s="1"/>
      <c r="E2" s="13"/>
      <c r="F2" s="1"/>
      <c r="G2" s="1"/>
      <c r="H2" s="1"/>
      <c r="I2" s="1"/>
      <c r="J2" s="1"/>
      <c r="K2" s="1"/>
      <c r="L2" s="1"/>
      <c r="M2" s="1"/>
      <c r="N2" s="1"/>
      <c r="O2" s="1"/>
    </row>
    <row r="3" spans="1:15" ht="16.5" x14ac:dyDescent="0.3">
      <c r="A3" s="2" t="s">
        <v>2</v>
      </c>
      <c r="B3" s="1"/>
      <c r="C3" s="1"/>
      <c r="D3" s="1"/>
      <c r="E3" s="13"/>
      <c r="F3" s="1"/>
      <c r="G3" s="1"/>
      <c r="H3" s="1"/>
      <c r="I3" s="1"/>
      <c r="J3" s="1"/>
      <c r="K3" s="1"/>
      <c r="L3" s="1"/>
      <c r="M3" s="1"/>
      <c r="N3" s="1"/>
      <c r="O3" s="1"/>
    </row>
    <row r="4" spans="1:15" ht="16.5" x14ac:dyDescent="0.3">
      <c r="A4" s="2" t="s">
        <v>3</v>
      </c>
      <c r="B4" s="2" t="s">
        <v>19</v>
      </c>
      <c r="C4" s="1"/>
      <c r="D4" s="1"/>
      <c r="E4" s="13"/>
      <c r="F4" s="1"/>
      <c r="G4" s="1"/>
      <c r="H4" s="1"/>
      <c r="I4" s="1"/>
      <c r="J4" s="1"/>
      <c r="K4" s="1"/>
      <c r="L4" s="1"/>
      <c r="M4" s="1"/>
      <c r="N4" s="1"/>
      <c r="O4" s="1"/>
    </row>
    <row r="5" spans="1:15" ht="16.5" x14ac:dyDescent="0.3">
      <c r="A5" s="127" t="s">
        <v>4</v>
      </c>
      <c r="B5" s="127" t="s">
        <v>5</v>
      </c>
      <c r="C5" s="128" t="s">
        <v>6</v>
      </c>
      <c r="D5" s="128"/>
      <c r="E5" s="128"/>
      <c r="F5" s="128"/>
      <c r="G5" s="128"/>
      <c r="H5" s="128"/>
      <c r="I5" s="128"/>
      <c r="J5" s="128"/>
      <c r="K5" s="128"/>
      <c r="L5" s="129" t="s">
        <v>7</v>
      </c>
      <c r="M5" s="129" t="s">
        <v>55</v>
      </c>
      <c r="N5" s="129" t="s">
        <v>103</v>
      </c>
      <c r="O5" s="129" t="s">
        <v>8</v>
      </c>
    </row>
    <row r="6" spans="1:15" ht="16.5" x14ac:dyDescent="0.3">
      <c r="A6" s="127"/>
      <c r="B6" s="127"/>
      <c r="C6" s="127" t="s">
        <v>9</v>
      </c>
      <c r="D6" s="127" t="s">
        <v>10</v>
      </c>
      <c r="E6" s="127" t="s">
        <v>11</v>
      </c>
      <c r="F6" s="127" t="s">
        <v>12</v>
      </c>
      <c r="G6" s="127" t="s">
        <v>13</v>
      </c>
      <c r="H6" s="127" t="s">
        <v>14</v>
      </c>
      <c r="I6" s="127"/>
      <c r="J6" s="127"/>
      <c r="K6" s="127"/>
      <c r="L6" s="129"/>
      <c r="M6" s="129"/>
      <c r="N6" s="129"/>
      <c r="O6" s="129"/>
    </row>
    <row r="7" spans="1:15" ht="16.5" x14ac:dyDescent="0.3">
      <c r="A7" s="127"/>
      <c r="B7" s="127"/>
      <c r="C7" s="127"/>
      <c r="D7" s="127"/>
      <c r="E7" s="127"/>
      <c r="F7" s="127"/>
      <c r="G7" s="127"/>
      <c r="H7" s="45" t="s">
        <v>15</v>
      </c>
      <c r="I7" s="45" t="s">
        <v>16</v>
      </c>
      <c r="J7" s="45" t="s">
        <v>17</v>
      </c>
      <c r="K7" s="45" t="s">
        <v>18</v>
      </c>
      <c r="L7" s="129"/>
      <c r="M7" s="129"/>
      <c r="N7" s="129"/>
      <c r="O7" s="129"/>
    </row>
    <row r="8" spans="1:15" ht="94.5" x14ac:dyDescent="0.3">
      <c r="A8" s="130" t="s">
        <v>45</v>
      </c>
      <c r="B8" s="133" t="s">
        <v>104</v>
      </c>
      <c r="C8" s="56" t="s">
        <v>105</v>
      </c>
      <c r="D8" s="4" t="s">
        <v>20</v>
      </c>
      <c r="E8" s="46" t="s">
        <v>26</v>
      </c>
      <c r="F8" s="4" t="s">
        <v>23</v>
      </c>
      <c r="G8" s="4" t="s">
        <v>27</v>
      </c>
      <c r="H8" s="11"/>
      <c r="I8" s="11"/>
      <c r="J8" s="11"/>
      <c r="K8" s="11">
        <v>6</v>
      </c>
      <c r="L8" s="49">
        <f>+'[1]Presup auditoria'!H13</f>
        <v>1276660</v>
      </c>
      <c r="M8" s="49">
        <f>+'[1]Presup auditoria'!I13</f>
        <v>313274.34000000003</v>
      </c>
      <c r="N8" s="50">
        <f>+M8/L8</f>
        <v>0.24538588191061053</v>
      </c>
      <c r="O8" s="4" t="s">
        <v>106</v>
      </c>
    </row>
    <row r="9" spans="1:15" ht="47.25" x14ac:dyDescent="0.3">
      <c r="A9" s="131"/>
      <c r="B9" s="133"/>
      <c r="C9" s="56" t="s">
        <v>107</v>
      </c>
      <c r="D9" s="4" t="s">
        <v>21</v>
      </c>
      <c r="E9" s="46" t="s">
        <v>26</v>
      </c>
      <c r="F9" s="4" t="s">
        <v>24</v>
      </c>
      <c r="G9" s="4" t="s">
        <v>27</v>
      </c>
      <c r="H9" s="11"/>
      <c r="I9" s="11"/>
      <c r="J9" s="11"/>
      <c r="K9" s="11">
        <v>2</v>
      </c>
      <c r="L9" s="49">
        <f>+'[1]Presup auditoria'!H17</f>
        <v>47460</v>
      </c>
      <c r="M9" s="49">
        <f>+'[1]Presup auditoria'!I17</f>
        <v>0</v>
      </c>
      <c r="N9" s="50">
        <f t="shared" ref="N9:N22" si="0">+M9/L9</f>
        <v>0</v>
      </c>
      <c r="O9" s="5"/>
    </row>
    <row r="10" spans="1:15" ht="110.25" x14ac:dyDescent="0.3">
      <c r="A10" s="131"/>
      <c r="B10" s="133"/>
      <c r="C10" s="56" t="s">
        <v>108</v>
      </c>
      <c r="D10" s="4" t="s">
        <v>109</v>
      </c>
      <c r="E10" s="46" t="s">
        <v>26</v>
      </c>
      <c r="F10" s="4" t="s">
        <v>110</v>
      </c>
      <c r="G10" s="6" t="s">
        <v>28</v>
      </c>
      <c r="H10" s="11"/>
      <c r="I10" s="11"/>
      <c r="J10" s="11"/>
      <c r="K10" s="12">
        <v>0.8</v>
      </c>
      <c r="L10" s="49">
        <f>+'[1]Presup auditoria'!H24</f>
        <v>47460</v>
      </c>
      <c r="M10" s="49">
        <f>+'[1]Presup auditoria'!I24</f>
        <v>0</v>
      </c>
      <c r="N10" s="50">
        <f t="shared" si="0"/>
        <v>0</v>
      </c>
      <c r="O10" s="4" t="s">
        <v>42</v>
      </c>
    </row>
    <row r="11" spans="1:15" ht="141.75" x14ac:dyDescent="0.3">
      <c r="A11" s="132"/>
      <c r="B11" s="133"/>
      <c r="C11" s="56" t="s">
        <v>111</v>
      </c>
      <c r="D11" s="4" t="s">
        <v>22</v>
      </c>
      <c r="E11" s="46" t="s">
        <v>26</v>
      </c>
      <c r="F11" s="4" t="s">
        <v>25</v>
      </c>
      <c r="G11" s="4" t="s">
        <v>27</v>
      </c>
      <c r="H11" s="11"/>
      <c r="I11" s="11"/>
      <c r="J11" s="11"/>
      <c r="K11" s="11">
        <v>53</v>
      </c>
      <c r="L11" s="49">
        <f>+'[1]Presup auditoria'!H28</f>
        <v>47460</v>
      </c>
      <c r="M11" s="49">
        <f>+'[1]Presup auditoria'!I28</f>
        <v>13500</v>
      </c>
      <c r="N11" s="50">
        <f t="shared" si="0"/>
        <v>0.28445006321112515</v>
      </c>
      <c r="O11" s="4" t="s">
        <v>43</v>
      </c>
    </row>
    <row r="12" spans="1:15" ht="173.25" x14ac:dyDescent="0.3">
      <c r="A12" s="134" t="s">
        <v>46</v>
      </c>
      <c r="B12" s="135" t="s">
        <v>112</v>
      </c>
      <c r="C12" s="4" t="s">
        <v>113</v>
      </c>
      <c r="D12" s="4" t="s">
        <v>29</v>
      </c>
      <c r="E12" s="11" t="s">
        <v>26</v>
      </c>
      <c r="F12" s="4" t="s">
        <v>35</v>
      </c>
      <c r="G12" s="5"/>
      <c r="H12" s="11"/>
      <c r="I12" s="11"/>
      <c r="J12" s="11"/>
      <c r="K12" s="11">
        <v>5</v>
      </c>
      <c r="L12" s="49">
        <f>+'[1]Presup auditoria'!H32</f>
        <v>62120</v>
      </c>
      <c r="M12" s="49">
        <f>+'[1]Presup auditoria'!I32</f>
        <v>0</v>
      </c>
      <c r="N12" s="50">
        <f t="shared" si="0"/>
        <v>0</v>
      </c>
      <c r="O12" s="4" t="s">
        <v>36</v>
      </c>
    </row>
    <row r="13" spans="1:15" ht="94.5" x14ac:dyDescent="0.3">
      <c r="A13" s="134"/>
      <c r="B13" s="135"/>
      <c r="C13" s="4" t="s">
        <v>114</v>
      </c>
      <c r="D13" s="4" t="s">
        <v>115</v>
      </c>
      <c r="E13" s="14" t="s">
        <v>26</v>
      </c>
      <c r="F13" s="4" t="s">
        <v>116</v>
      </c>
      <c r="G13" s="5"/>
      <c r="H13" s="11"/>
      <c r="I13" s="11"/>
      <c r="J13" s="11"/>
      <c r="K13" s="12">
        <v>1</v>
      </c>
      <c r="L13" s="49">
        <f>+'[1]Presup auditoria'!H20</f>
        <v>900000</v>
      </c>
      <c r="M13" s="49">
        <f>+'[1]Presup auditoria'!I20</f>
        <v>245000</v>
      </c>
      <c r="N13" s="50">
        <f t="shared" si="0"/>
        <v>0.2722222222222222</v>
      </c>
      <c r="O13" s="5"/>
    </row>
    <row r="14" spans="1:15" ht="63" x14ac:dyDescent="0.3">
      <c r="A14" s="134"/>
      <c r="B14" s="135"/>
      <c r="C14" s="4" t="s">
        <v>117</v>
      </c>
      <c r="D14" s="4" t="s">
        <v>30</v>
      </c>
      <c r="E14" s="14" t="s">
        <v>26</v>
      </c>
      <c r="F14" s="4" t="s">
        <v>44</v>
      </c>
      <c r="G14" s="5"/>
      <c r="H14" s="11"/>
      <c r="I14" s="11"/>
      <c r="J14" s="11"/>
      <c r="K14" s="12">
        <v>1</v>
      </c>
      <c r="L14" s="5"/>
      <c r="M14" s="5"/>
      <c r="N14" s="50"/>
      <c r="O14" s="5"/>
    </row>
    <row r="15" spans="1:15" ht="47.25" x14ac:dyDescent="0.3">
      <c r="A15" s="134"/>
      <c r="B15" s="135"/>
      <c r="C15" s="4" t="s">
        <v>118</v>
      </c>
      <c r="D15" s="4" t="s">
        <v>119</v>
      </c>
      <c r="E15" s="14" t="s">
        <v>26</v>
      </c>
      <c r="F15" s="4" t="s">
        <v>120</v>
      </c>
      <c r="G15" s="5"/>
      <c r="H15" s="11">
        <v>1</v>
      </c>
      <c r="I15" s="11">
        <v>1</v>
      </c>
      <c r="J15" s="11">
        <v>1</v>
      </c>
      <c r="K15" s="11">
        <v>1</v>
      </c>
      <c r="L15" s="5"/>
      <c r="M15" s="5"/>
      <c r="N15" s="50"/>
      <c r="O15" s="5"/>
    </row>
    <row r="16" spans="1:15" ht="47.25" x14ac:dyDescent="0.3">
      <c r="A16" s="134"/>
      <c r="B16" s="135"/>
      <c r="C16" s="40" t="s">
        <v>121</v>
      </c>
      <c r="D16" s="4" t="s">
        <v>31</v>
      </c>
      <c r="E16" s="14" t="s">
        <v>26</v>
      </c>
      <c r="F16" s="4" t="s">
        <v>33</v>
      </c>
      <c r="G16" s="5"/>
      <c r="H16" s="11"/>
      <c r="I16" s="11"/>
      <c r="J16" s="11"/>
      <c r="K16" s="11">
        <v>1</v>
      </c>
      <c r="L16" s="5"/>
      <c r="M16" s="5"/>
      <c r="N16" s="50"/>
      <c r="O16" s="5"/>
    </row>
    <row r="17" spans="1:15" ht="63" x14ac:dyDescent="0.3">
      <c r="A17" s="134"/>
      <c r="B17" s="135"/>
      <c r="C17" s="4" t="s">
        <v>122</v>
      </c>
      <c r="D17" s="4" t="s">
        <v>32</v>
      </c>
      <c r="E17" s="14" t="s">
        <v>26</v>
      </c>
      <c r="F17" s="4" t="s">
        <v>34</v>
      </c>
      <c r="G17" s="5"/>
      <c r="H17" s="11"/>
      <c r="I17" s="11"/>
      <c r="J17" s="11"/>
      <c r="K17" s="11">
        <v>6</v>
      </c>
      <c r="L17" s="5"/>
      <c r="M17" s="5"/>
      <c r="N17" s="50"/>
      <c r="O17" s="5"/>
    </row>
    <row r="18" spans="1:15" ht="110.25" x14ac:dyDescent="0.3">
      <c r="A18" s="134"/>
      <c r="B18" s="46"/>
      <c r="C18" s="4" t="s">
        <v>123</v>
      </c>
      <c r="D18" s="4"/>
      <c r="E18" s="11" t="s">
        <v>26</v>
      </c>
      <c r="F18" s="4"/>
      <c r="G18" s="4" t="s">
        <v>28</v>
      </c>
      <c r="H18" s="11"/>
      <c r="I18" s="11"/>
      <c r="J18" s="11"/>
      <c r="K18" s="11"/>
      <c r="L18" s="5"/>
      <c r="M18" s="5"/>
      <c r="N18" s="50"/>
      <c r="O18" s="5"/>
    </row>
    <row r="19" spans="1:15" ht="110.25" x14ac:dyDescent="0.3">
      <c r="A19" s="134"/>
      <c r="B19" s="4" t="s">
        <v>124</v>
      </c>
      <c r="C19" s="4" t="s">
        <v>125</v>
      </c>
      <c r="D19" s="4" t="s">
        <v>126</v>
      </c>
      <c r="E19" s="11" t="s">
        <v>26</v>
      </c>
      <c r="F19" s="4" t="s">
        <v>126</v>
      </c>
      <c r="G19" s="5"/>
      <c r="H19" s="11"/>
      <c r="I19" s="11"/>
      <c r="J19" s="11"/>
      <c r="K19" s="11">
        <v>2</v>
      </c>
      <c r="L19" s="5"/>
      <c r="M19" s="5"/>
      <c r="N19" s="50"/>
      <c r="O19" s="5"/>
    </row>
    <row r="20" spans="1:15" ht="132" x14ac:dyDescent="0.3">
      <c r="A20" s="136" t="s">
        <v>47</v>
      </c>
      <c r="B20" s="136" t="s">
        <v>48</v>
      </c>
      <c r="C20" s="8" t="s">
        <v>127</v>
      </c>
      <c r="D20" s="8" t="s">
        <v>37</v>
      </c>
      <c r="E20" s="9" t="s">
        <v>40</v>
      </c>
      <c r="F20" s="7" t="s">
        <v>38</v>
      </c>
      <c r="G20" s="9" t="s">
        <v>41</v>
      </c>
      <c r="H20" s="11"/>
      <c r="I20" s="11"/>
      <c r="J20" s="11"/>
      <c r="K20" s="11">
        <v>3</v>
      </c>
      <c r="L20" s="5"/>
      <c r="M20" s="5"/>
      <c r="N20" s="50"/>
      <c r="O20" s="4" t="s">
        <v>128</v>
      </c>
    </row>
    <row r="21" spans="1:15" ht="132" x14ac:dyDescent="0.3">
      <c r="A21" s="136"/>
      <c r="B21" s="136"/>
      <c r="C21" s="8" t="s">
        <v>129</v>
      </c>
      <c r="D21" s="8" t="s">
        <v>37</v>
      </c>
      <c r="E21" s="9" t="s">
        <v>40</v>
      </c>
      <c r="F21" s="7" t="s">
        <v>39</v>
      </c>
      <c r="G21" s="9" t="s">
        <v>41</v>
      </c>
      <c r="H21" s="11"/>
      <c r="I21" s="11">
        <v>3</v>
      </c>
      <c r="J21" s="11"/>
      <c r="K21" s="11">
        <v>3</v>
      </c>
      <c r="L21" s="5"/>
      <c r="M21" s="5"/>
      <c r="N21" s="50"/>
      <c r="O21" s="4" t="s">
        <v>130</v>
      </c>
    </row>
    <row r="22" spans="1:15" x14ac:dyDescent="0.3">
      <c r="L22" s="51">
        <f>SUM(L8:L21)</f>
        <v>2381160</v>
      </c>
      <c r="M22" s="51">
        <f>SUM(M8:M21)</f>
        <v>571774.34000000008</v>
      </c>
      <c r="N22" s="50">
        <f t="shared" si="0"/>
        <v>0.24012428396243851</v>
      </c>
    </row>
  </sheetData>
  <mergeCells count="20">
    <mergeCell ref="A8:A11"/>
    <mergeCell ref="B8:B11"/>
    <mergeCell ref="A12:A19"/>
    <mergeCell ref="B12:B17"/>
    <mergeCell ref="A20:A21"/>
    <mergeCell ref="B20:B21"/>
    <mergeCell ref="N5:N7"/>
    <mergeCell ref="O5:O7"/>
    <mergeCell ref="C6:C7"/>
    <mergeCell ref="D6:D7"/>
    <mergeCell ref="E6:E7"/>
    <mergeCell ref="F6:F7"/>
    <mergeCell ref="G6:G7"/>
    <mergeCell ref="H6:K6"/>
    <mergeCell ref="M5:M7"/>
    <mergeCell ref="A1:K1"/>
    <mergeCell ref="A5:A7"/>
    <mergeCell ref="B5:B7"/>
    <mergeCell ref="C5:K5"/>
    <mergeCell ref="L5:L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4"/>
  <sheetViews>
    <sheetView topLeftCell="A4" workbookViewId="0">
      <selection activeCell="C28" sqref="C28"/>
    </sheetView>
  </sheetViews>
  <sheetFormatPr baseColWidth="10" defaultRowHeight="12.75" x14ac:dyDescent="0.2"/>
  <cols>
    <col min="1" max="1" width="11.42578125" style="15"/>
    <col min="2" max="3" width="35.7109375" style="15" customWidth="1"/>
    <col min="4" max="4" width="17.140625" style="15" customWidth="1"/>
    <col min="5" max="6" width="5.28515625" style="15" customWidth="1"/>
    <col min="7" max="7" width="5.42578125" style="15" customWidth="1"/>
    <col min="8" max="8" width="14.140625" style="15" customWidth="1"/>
    <col min="9" max="9" width="12.42578125" style="15" customWidth="1"/>
    <col min="10" max="10" width="11.42578125" style="15"/>
    <col min="11" max="11" width="13.28515625" style="15" customWidth="1"/>
    <col min="12" max="258" width="11.42578125" style="15"/>
    <col min="259" max="259" width="35.7109375" style="15" customWidth="1"/>
    <col min="260" max="260" width="17.140625" style="15" customWidth="1"/>
    <col min="261" max="262" width="5.28515625" style="15" customWidth="1"/>
    <col min="263" max="263" width="5.42578125" style="15" customWidth="1"/>
    <col min="264" max="264" width="14.140625" style="15" customWidth="1"/>
    <col min="265" max="265" width="12.42578125" style="15" customWidth="1"/>
    <col min="266" max="266" width="11.42578125" style="15"/>
    <col min="267" max="267" width="13.28515625" style="15" customWidth="1"/>
    <col min="268" max="514" width="11.42578125" style="15"/>
    <col min="515" max="515" width="35.7109375" style="15" customWidth="1"/>
    <col min="516" max="516" width="17.140625" style="15" customWidth="1"/>
    <col min="517" max="518" width="5.28515625" style="15" customWidth="1"/>
    <col min="519" max="519" width="5.42578125" style="15" customWidth="1"/>
    <col min="520" max="520" width="14.140625" style="15" customWidth="1"/>
    <col min="521" max="521" width="12.42578125" style="15" customWidth="1"/>
    <col min="522" max="522" width="11.42578125" style="15"/>
    <col min="523" max="523" width="13.28515625" style="15" customWidth="1"/>
    <col min="524" max="770" width="11.42578125" style="15"/>
    <col min="771" max="771" width="35.7109375" style="15" customWidth="1"/>
    <col min="772" max="772" width="17.140625" style="15" customWidth="1"/>
    <col min="773" max="774" width="5.28515625" style="15" customWidth="1"/>
    <col min="775" max="775" width="5.42578125" style="15" customWidth="1"/>
    <col min="776" max="776" width="14.140625" style="15" customWidth="1"/>
    <col min="777" max="777" width="12.42578125" style="15" customWidth="1"/>
    <col min="778" max="778" width="11.42578125" style="15"/>
    <col min="779" max="779" width="13.28515625" style="15" customWidth="1"/>
    <col min="780" max="1026" width="11.42578125" style="15"/>
    <col min="1027" max="1027" width="35.7109375" style="15" customWidth="1"/>
    <col min="1028" max="1028" width="17.140625" style="15" customWidth="1"/>
    <col min="1029" max="1030" width="5.28515625" style="15" customWidth="1"/>
    <col min="1031" max="1031" width="5.42578125" style="15" customWidth="1"/>
    <col min="1032" max="1032" width="14.140625" style="15" customWidth="1"/>
    <col min="1033" max="1033" width="12.42578125" style="15" customWidth="1"/>
    <col min="1034" max="1034" width="11.42578125" style="15"/>
    <col min="1035" max="1035" width="13.28515625" style="15" customWidth="1"/>
    <col min="1036" max="1282" width="11.42578125" style="15"/>
    <col min="1283" max="1283" width="35.7109375" style="15" customWidth="1"/>
    <col min="1284" max="1284" width="17.140625" style="15" customWidth="1"/>
    <col min="1285" max="1286" width="5.28515625" style="15" customWidth="1"/>
    <col min="1287" max="1287" width="5.42578125" style="15" customWidth="1"/>
    <col min="1288" max="1288" width="14.140625" style="15" customWidth="1"/>
    <col min="1289" max="1289" width="12.42578125" style="15" customWidth="1"/>
    <col min="1290" max="1290" width="11.42578125" style="15"/>
    <col min="1291" max="1291" width="13.28515625" style="15" customWidth="1"/>
    <col min="1292" max="1538" width="11.42578125" style="15"/>
    <col min="1539" max="1539" width="35.7109375" style="15" customWidth="1"/>
    <col min="1540" max="1540" width="17.140625" style="15" customWidth="1"/>
    <col min="1541" max="1542" width="5.28515625" style="15" customWidth="1"/>
    <col min="1543" max="1543" width="5.42578125" style="15" customWidth="1"/>
    <col min="1544" max="1544" width="14.140625" style="15" customWidth="1"/>
    <col min="1545" max="1545" width="12.42578125" style="15" customWidth="1"/>
    <col min="1546" max="1546" width="11.42578125" style="15"/>
    <col min="1547" max="1547" width="13.28515625" style="15" customWidth="1"/>
    <col min="1548" max="1794" width="11.42578125" style="15"/>
    <col min="1795" max="1795" width="35.7109375" style="15" customWidth="1"/>
    <col min="1796" max="1796" width="17.140625" style="15" customWidth="1"/>
    <col min="1797" max="1798" width="5.28515625" style="15" customWidth="1"/>
    <col min="1799" max="1799" width="5.42578125" style="15" customWidth="1"/>
    <col min="1800" max="1800" width="14.140625" style="15" customWidth="1"/>
    <col min="1801" max="1801" width="12.42578125" style="15" customWidth="1"/>
    <col min="1802" max="1802" width="11.42578125" style="15"/>
    <col min="1803" max="1803" width="13.28515625" style="15" customWidth="1"/>
    <col min="1804" max="2050" width="11.42578125" style="15"/>
    <col min="2051" max="2051" width="35.7109375" style="15" customWidth="1"/>
    <col min="2052" max="2052" width="17.140625" style="15" customWidth="1"/>
    <col min="2053" max="2054" width="5.28515625" style="15" customWidth="1"/>
    <col min="2055" max="2055" width="5.42578125" style="15" customWidth="1"/>
    <col min="2056" max="2056" width="14.140625" style="15" customWidth="1"/>
    <col min="2057" max="2057" width="12.42578125" style="15" customWidth="1"/>
    <col min="2058" max="2058" width="11.42578125" style="15"/>
    <col min="2059" max="2059" width="13.28515625" style="15" customWidth="1"/>
    <col min="2060" max="2306" width="11.42578125" style="15"/>
    <col min="2307" max="2307" width="35.7109375" style="15" customWidth="1"/>
    <col min="2308" max="2308" width="17.140625" style="15" customWidth="1"/>
    <col min="2309" max="2310" width="5.28515625" style="15" customWidth="1"/>
    <col min="2311" max="2311" width="5.42578125" style="15" customWidth="1"/>
    <col min="2312" max="2312" width="14.140625" style="15" customWidth="1"/>
    <col min="2313" max="2313" width="12.42578125" style="15" customWidth="1"/>
    <col min="2314" max="2314" width="11.42578125" style="15"/>
    <col min="2315" max="2315" width="13.28515625" style="15" customWidth="1"/>
    <col min="2316" max="2562" width="11.42578125" style="15"/>
    <col min="2563" max="2563" width="35.7109375" style="15" customWidth="1"/>
    <col min="2564" max="2564" width="17.140625" style="15" customWidth="1"/>
    <col min="2565" max="2566" width="5.28515625" style="15" customWidth="1"/>
    <col min="2567" max="2567" width="5.42578125" style="15" customWidth="1"/>
    <col min="2568" max="2568" width="14.140625" style="15" customWidth="1"/>
    <col min="2569" max="2569" width="12.42578125" style="15" customWidth="1"/>
    <col min="2570" max="2570" width="11.42578125" style="15"/>
    <col min="2571" max="2571" width="13.28515625" style="15" customWidth="1"/>
    <col min="2572" max="2818" width="11.42578125" style="15"/>
    <col min="2819" max="2819" width="35.7109375" style="15" customWidth="1"/>
    <col min="2820" max="2820" width="17.140625" style="15" customWidth="1"/>
    <col min="2821" max="2822" width="5.28515625" style="15" customWidth="1"/>
    <col min="2823" max="2823" width="5.42578125" style="15" customWidth="1"/>
    <col min="2824" max="2824" width="14.140625" style="15" customWidth="1"/>
    <col min="2825" max="2825" width="12.42578125" style="15" customWidth="1"/>
    <col min="2826" max="2826" width="11.42578125" style="15"/>
    <col min="2827" max="2827" width="13.28515625" style="15" customWidth="1"/>
    <col min="2828" max="3074" width="11.42578125" style="15"/>
    <col min="3075" max="3075" width="35.7109375" style="15" customWidth="1"/>
    <col min="3076" max="3076" width="17.140625" style="15" customWidth="1"/>
    <col min="3077" max="3078" width="5.28515625" style="15" customWidth="1"/>
    <col min="3079" max="3079" width="5.42578125" style="15" customWidth="1"/>
    <col min="3080" max="3080" width="14.140625" style="15" customWidth="1"/>
    <col min="3081" max="3081" width="12.42578125" style="15" customWidth="1"/>
    <col min="3082" max="3082" width="11.42578125" style="15"/>
    <col min="3083" max="3083" width="13.28515625" style="15" customWidth="1"/>
    <col min="3084" max="3330" width="11.42578125" style="15"/>
    <col min="3331" max="3331" width="35.7109375" style="15" customWidth="1"/>
    <col min="3332" max="3332" width="17.140625" style="15" customWidth="1"/>
    <col min="3333" max="3334" width="5.28515625" style="15" customWidth="1"/>
    <col min="3335" max="3335" width="5.42578125" style="15" customWidth="1"/>
    <col min="3336" max="3336" width="14.140625" style="15" customWidth="1"/>
    <col min="3337" max="3337" width="12.42578125" style="15" customWidth="1"/>
    <col min="3338" max="3338" width="11.42578125" style="15"/>
    <col min="3339" max="3339" width="13.28515625" style="15" customWidth="1"/>
    <col min="3340" max="3586" width="11.42578125" style="15"/>
    <col min="3587" max="3587" width="35.7109375" style="15" customWidth="1"/>
    <col min="3588" max="3588" width="17.140625" style="15" customWidth="1"/>
    <col min="3589" max="3590" width="5.28515625" style="15" customWidth="1"/>
    <col min="3591" max="3591" width="5.42578125" style="15" customWidth="1"/>
    <col min="3592" max="3592" width="14.140625" style="15" customWidth="1"/>
    <col min="3593" max="3593" width="12.42578125" style="15" customWidth="1"/>
    <col min="3594" max="3594" width="11.42578125" style="15"/>
    <col min="3595" max="3595" width="13.28515625" style="15" customWidth="1"/>
    <col min="3596" max="3842" width="11.42578125" style="15"/>
    <col min="3843" max="3843" width="35.7109375" style="15" customWidth="1"/>
    <col min="3844" max="3844" width="17.140625" style="15" customWidth="1"/>
    <col min="3845" max="3846" width="5.28515625" style="15" customWidth="1"/>
    <col min="3847" max="3847" width="5.42578125" style="15" customWidth="1"/>
    <col min="3848" max="3848" width="14.140625" style="15" customWidth="1"/>
    <col min="3849" max="3849" width="12.42578125" style="15" customWidth="1"/>
    <col min="3850" max="3850" width="11.42578125" style="15"/>
    <col min="3851" max="3851" width="13.28515625" style="15" customWidth="1"/>
    <col min="3852" max="4098" width="11.42578125" style="15"/>
    <col min="4099" max="4099" width="35.7109375" style="15" customWidth="1"/>
    <col min="4100" max="4100" width="17.140625" style="15" customWidth="1"/>
    <col min="4101" max="4102" width="5.28515625" style="15" customWidth="1"/>
    <col min="4103" max="4103" width="5.42578125" style="15" customWidth="1"/>
    <col min="4104" max="4104" width="14.140625" style="15" customWidth="1"/>
    <col min="4105" max="4105" width="12.42578125" style="15" customWidth="1"/>
    <col min="4106" max="4106" width="11.42578125" style="15"/>
    <col min="4107" max="4107" width="13.28515625" style="15" customWidth="1"/>
    <col min="4108" max="4354" width="11.42578125" style="15"/>
    <col min="4355" max="4355" width="35.7109375" style="15" customWidth="1"/>
    <col min="4356" max="4356" width="17.140625" style="15" customWidth="1"/>
    <col min="4357" max="4358" width="5.28515625" style="15" customWidth="1"/>
    <col min="4359" max="4359" width="5.42578125" style="15" customWidth="1"/>
    <col min="4360" max="4360" width="14.140625" style="15" customWidth="1"/>
    <col min="4361" max="4361" width="12.42578125" style="15" customWidth="1"/>
    <col min="4362" max="4362" width="11.42578125" style="15"/>
    <col min="4363" max="4363" width="13.28515625" style="15" customWidth="1"/>
    <col min="4364" max="4610" width="11.42578125" style="15"/>
    <col min="4611" max="4611" width="35.7109375" style="15" customWidth="1"/>
    <col min="4612" max="4612" width="17.140625" style="15" customWidth="1"/>
    <col min="4613" max="4614" width="5.28515625" style="15" customWidth="1"/>
    <col min="4615" max="4615" width="5.42578125" style="15" customWidth="1"/>
    <col min="4616" max="4616" width="14.140625" style="15" customWidth="1"/>
    <col min="4617" max="4617" width="12.42578125" style="15" customWidth="1"/>
    <col min="4618" max="4618" width="11.42578125" style="15"/>
    <col min="4619" max="4619" width="13.28515625" style="15" customWidth="1"/>
    <col min="4620" max="4866" width="11.42578125" style="15"/>
    <col min="4867" max="4867" width="35.7109375" style="15" customWidth="1"/>
    <col min="4868" max="4868" width="17.140625" style="15" customWidth="1"/>
    <col min="4869" max="4870" width="5.28515625" style="15" customWidth="1"/>
    <col min="4871" max="4871" width="5.42578125" style="15" customWidth="1"/>
    <col min="4872" max="4872" width="14.140625" style="15" customWidth="1"/>
    <col min="4873" max="4873" width="12.42578125" style="15" customWidth="1"/>
    <col min="4874" max="4874" width="11.42578125" style="15"/>
    <col min="4875" max="4875" width="13.28515625" style="15" customWidth="1"/>
    <col min="4876" max="5122" width="11.42578125" style="15"/>
    <col min="5123" max="5123" width="35.7109375" style="15" customWidth="1"/>
    <col min="5124" max="5124" width="17.140625" style="15" customWidth="1"/>
    <col min="5125" max="5126" width="5.28515625" style="15" customWidth="1"/>
    <col min="5127" max="5127" width="5.42578125" style="15" customWidth="1"/>
    <col min="5128" max="5128" width="14.140625" style="15" customWidth="1"/>
    <col min="5129" max="5129" width="12.42578125" style="15" customWidth="1"/>
    <col min="5130" max="5130" width="11.42578125" style="15"/>
    <col min="5131" max="5131" width="13.28515625" style="15" customWidth="1"/>
    <col min="5132" max="5378" width="11.42578125" style="15"/>
    <col min="5379" max="5379" width="35.7109375" style="15" customWidth="1"/>
    <col min="5380" max="5380" width="17.140625" style="15" customWidth="1"/>
    <col min="5381" max="5382" width="5.28515625" style="15" customWidth="1"/>
    <col min="5383" max="5383" width="5.42578125" style="15" customWidth="1"/>
    <col min="5384" max="5384" width="14.140625" style="15" customWidth="1"/>
    <col min="5385" max="5385" width="12.42578125" style="15" customWidth="1"/>
    <col min="5386" max="5386" width="11.42578125" style="15"/>
    <col min="5387" max="5387" width="13.28515625" style="15" customWidth="1"/>
    <col min="5388" max="5634" width="11.42578125" style="15"/>
    <col min="5635" max="5635" width="35.7109375" style="15" customWidth="1"/>
    <col min="5636" max="5636" width="17.140625" style="15" customWidth="1"/>
    <col min="5637" max="5638" width="5.28515625" style="15" customWidth="1"/>
    <col min="5639" max="5639" width="5.42578125" style="15" customWidth="1"/>
    <col min="5640" max="5640" width="14.140625" style="15" customWidth="1"/>
    <col min="5641" max="5641" width="12.42578125" style="15" customWidth="1"/>
    <col min="5642" max="5642" width="11.42578125" style="15"/>
    <col min="5643" max="5643" width="13.28515625" style="15" customWidth="1"/>
    <col min="5644" max="5890" width="11.42578125" style="15"/>
    <col min="5891" max="5891" width="35.7109375" style="15" customWidth="1"/>
    <col min="5892" max="5892" width="17.140625" style="15" customWidth="1"/>
    <col min="5893" max="5894" width="5.28515625" style="15" customWidth="1"/>
    <col min="5895" max="5895" width="5.42578125" style="15" customWidth="1"/>
    <col min="5896" max="5896" width="14.140625" style="15" customWidth="1"/>
    <col min="5897" max="5897" width="12.42578125" style="15" customWidth="1"/>
    <col min="5898" max="5898" width="11.42578125" style="15"/>
    <col min="5899" max="5899" width="13.28515625" style="15" customWidth="1"/>
    <col min="5900" max="6146" width="11.42578125" style="15"/>
    <col min="6147" max="6147" width="35.7109375" style="15" customWidth="1"/>
    <col min="6148" max="6148" width="17.140625" style="15" customWidth="1"/>
    <col min="6149" max="6150" width="5.28515625" style="15" customWidth="1"/>
    <col min="6151" max="6151" width="5.42578125" style="15" customWidth="1"/>
    <col min="6152" max="6152" width="14.140625" style="15" customWidth="1"/>
    <col min="6153" max="6153" width="12.42578125" style="15" customWidth="1"/>
    <col min="6154" max="6154" width="11.42578125" style="15"/>
    <col min="6155" max="6155" width="13.28515625" style="15" customWidth="1"/>
    <col min="6156" max="6402" width="11.42578125" style="15"/>
    <col min="6403" max="6403" width="35.7109375" style="15" customWidth="1"/>
    <col min="6404" max="6404" width="17.140625" style="15" customWidth="1"/>
    <col min="6405" max="6406" width="5.28515625" style="15" customWidth="1"/>
    <col min="6407" max="6407" width="5.42578125" style="15" customWidth="1"/>
    <col min="6408" max="6408" width="14.140625" style="15" customWidth="1"/>
    <col min="6409" max="6409" width="12.42578125" style="15" customWidth="1"/>
    <col min="6410" max="6410" width="11.42578125" style="15"/>
    <col min="6411" max="6411" width="13.28515625" style="15" customWidth="1"/>
    <col min="6412" max="6658" width="11.42578125" style="15"/>
    <col min="6659" max="6659" width="35.7109375" style="15" customWidth="1"/>
    <col min="6660" max="6660" width="17.140625" style="15" customWidth="1"/>
    <col min="6661" max="6662" width="5.28515625" style="15" customWidth="1"/>
    <col min="6663" max="6663" width="5.42578125" style="15" customWidth="1"/>
    <col min="6664" max="6664" width="14.140625" style="15" customWidth="1"/>
    <col min="6665" max="6665" width="12.42578125" style="15" customWidth="1"/>
    <col min="6666" max="6666" width="11.42578125" style="15"/>
    <col min="6667" max="6667" width="13.28515625" style="15" customWidth="1"/>
    <col min="6668" max="6914" width="11.42578125" style="15"/>
    <col min="6915" max="6915" width="35.7109375" style="15" customWidth="1"/>
    <col min="6916" max="6916" width="17.140625" style="15" customWidth="1"/>
    <col min="6917" max="6918" width="5.28515625" style="15" customWidth="1"/>
    <col min="6919" max="6919" width="5.42578125" style="15" customWidth="1"/>
    <col min="6920" max="6920" width="14.140625" style="15" customWidth="1"/>
    <col min="6921" max="6921" width="12.42578125" style="15" customWidth="1"/>
    <col min="6922" max="6922" width="11.42578125" style="15"/>
    <col min="6923" max="6923" width="13.28515625" style="15" customWidth="1"/>
    <col min="6924" max="7170" width="11.42578125" style="15"/>
    <col min="7171" max="7171" width="35.7109375" style="15" customWidth="1"/>
    <col min="7172" max="7172" width="17.140625" style="15" customWidth="1"/>
    <col min="7173" max="7174" width="5.28515625" style="15" customWidth="1"/>
    <col min="7175" max="7175" width="5.42578125" style="15" customWidth="1"/>
    <col min="7176" max="7176" width="14.140625" style="15" customWidth="1"/>
    <col min="7177" max="7177" width="12.42578125" style="15" customWidth="1"/>
    <col min="7178" max="7178" width="11.42578125" style="15"/>
    <col min="7179" max="7179" width="13.28515625" style="15" customWidth="1"/>
    <col min="7180" max="7426" width="11.42578125" style="15"/>
    <col min="7427" max="7427" width="35.7109375" style="15" customWidth="1"/>
    <col min="7428" max="7428" width="17.140625" style="15" customWidth="1"/>
    <col min="7429" max="7430" width="5.28515625" style="15" customWidth="1"/>
    <col min="7431" max="7431" width="5.42578125" style="15" customWidth="1"/>
    <col min="7432" max="7432" width="14.140625" style="15" customWidth="1"/>
    <col min="7433" max="7433" width="12.42578125" style="15" customWidth="1"/>
    <col min="7434" max="7434" width="11.42578125" style="15"/>
    <col min="7435" max="7435" width="13.28515625" style="15" customWidth="1"/>
    <col min="7436" max="7682" width="11.42578125" style="15"/>
    <col min="7683" max="7683" width="35.7109375" style="15" customWidth="1"/>
    <col min="7684" max="7684" width="17.140625" style="15" customWidth="1"/>
    <col min="7685" max="7686" width="5.28515625" style="15" customWidth="1"/>
    <col min="7687" max="7687" width="5.42578125" style="15" customWidth="1"/>
    <col min="7688" max="7688" width="14.140625" style="15" customWidth="1"/>
    <col min="7689" max="7689" width="12.42578125" style="15" customWidth="1"/>
    <col min="7690" max="7690" width="11.42578125" style="15"/>
    <col min="7691" max="7691" width="13.28515625" style="15" customWidth="1"/>
    <col min="7692" max="7938" width="11.42578125" style="15"/>
    <col min="7939" max="7939" width="35.7109375" style="15" customWidth="1"/>
    <col min="7940" max="7940" width="17.140625" style="15" customWidth="1"/>
    <col min="7941" max="7942" width="5.28515625" style="15" customWidth="1"/>
    <col min="7943" max="7943" width="5.42578125" style="15" customWidth="1"/>
    <col min="7944" max="7944" width="14.140625" style="15" customWidth="1"/>
    <col min="7945" max="7945" width="12.42578125" style="15" customWidth="1"/>
    <col min="7946" max="7946" width="11.42578125" style="15"/>
    <col min="7947" max="7947" width="13.28515625" style="15" customWidth="1"/>
    <col min="7948" max="8194" width="11.42578125" style="15"/>
    <col min="8195" max="8195" width="35.7109375" style="15" customWidth="1"/>
    <col min="8196" max="8196" width="17.140625" style="15" customWidth="1"/>
    <col min="8197" max="8198" width="5.28515625" style="15" customWidth="1"/>
    <col min="8199" max="8199" width="5.42578125" style="15" customWidth="1"/>
    <col min="8200" max="8200" width="14.140625" style="15" customWidth="1"/>
    <col min="8201" max="8201" width="12.42578125" style="15" customWidth="1"/>
    <col min="8202" max="8202" width="11.42578125" style="15"/>
    <col min="8203" max="8203" width="13.28515625" style="15" customWidth="1"/>
    <col min="8204" max="8450" width="11.42578125" style="15"/>
    <col min="8451" max="8451" width="35.7109375" style="15" customWidth="1"/>
    <col min="8452" max="8452" width="17.140625" style="15" customWidth="1"/>
    <col min="8453" max="8454" width="5.28515625" style="15" customWidth="1"/>
    <col min="8455" max="8455" width="5.42578125" style="15" customWidth="1"/>
    <col min="8456" max="8456" width="14.140625" style="15" customWidth="1"/>
    <col min="8457" max="8457" width="12.42578125" style="15" customWidth="1"/>
    <col min="8458" max="8458" width="11.42578125" style="15"/>
    <col min="8459" max="8459" width="13.28515625" style="15" customWidth="1"/>
    <col min="8460" max="8706" width="11.42578125" style="15"/>
    <col min="8707" max="8707" width="35.7109375" style="15" customWidth="1"/>
    <col min="8708" max="8708" width="17.140625" style="15" customWidth="1"/>
    <col min="8709" max="8710" width="5.28515625" style="15" customWidth="1"/>
    <col min="8711" max="8711" width="5.42578125" style="15" customWidth="1"/>
    <col min="8712" max="8712" width="14.140625" style="15" customWidth="1"/>
    <col min="8713" max="8713" width="12.42578125" style="15" customWidth="1"/>
    <col min="8714" max="8714" width="11.42578125" style="15"/>
    <col min="8715" max="8715" width="13.28515625" style="15" customWidth="1"/>
    <col min="8716" max="8962" width="11.42578125" style="15"/>
    <col min="8963" max="8963" width="35.7109375" style="15" customWidth="1"/>
    <col min="8964" max="8964" width="17.140625" style="15" customWidth="1"/>
    <col min="8965" max="8966" width="5.28515625" style="15" customWidth="1"/>
    <col min="8967" max="8967" width="5.42578125" style="15" customWidth="1"/>
    <col min="8968" max="8968" width="14.140625" style="15" customWidth="1"/>
    <col min="8969" max="8969" width="12.42578125" style="15" customWidth="1"/>
    <col min="8970" max="8970" width="11.42578125" style="15"/>
    <col min="8971" max="8971" width="13.28515625" style="15" customWidth="1"/>
    <col min="8972" max="9218" width="11.42578125" style="15"/>
    <col min="9219" max="9219" width="35.7109375" style="15" customWidth="1"/>
    <col min="9220" max="9220" width="17.140625" style="15" customWidth="1"/>
    <col min="9221" max="9222" width="5.28515625" style="15" customWidth="1"/>
    <col min="9223" max="9223" width="5.42578125" style="15" customWidth="1"/>
    <col min="9224" max="9224" width="14.140625" style="15" customWidth="1"/>
    <col min="9225" max="9225" width="12.42578125" style="15" customWidth="1"/>
    <col min="9226" max="9226" width="11.42578125" style="15"/>
    <col min="9227" max="9227" width="13.28515625" style="15" customWidth="1"/>
    <col min="9228" max="9474" width="11.42578125" style="15"/>
    <col min="9475" max="9475" width="35.7109375" style="15" customWidth="1"/>
    <col min="9476" max="9476" width="17.140625" style="15" customWidth="1"/>
    <col min="9477" max="9478" width="5.28515625" style="15" customWidth="1"/>
    <col min="9479" max="9479" width="5.42578125" style="15" customWidth="1"/>
    <col min="9480" max="9480" width="14.140625" style="15" customWidth="1"/>
    <col min="9481" max="9481" width="12.42578125" style="15" customWidth="1"/>
    <col min="9482" max="9482" width="11.42578125" style="15"/>
    <col min="9483" max="9483" width="13.28515625" style="15" customWidth="1"/>
    <col min="9484" max="9730" width="11.42578125" style="15"/>
    <col min="9731" max="9731" width="35.7109375" style="15" customWidth="1"/>
    <col min="9732" max="9732" width="17.140625" style="15" customWidth="1"/>
    <col min="9733" max="9734" width="5.28515625" style="15" customWidth="1"/>
    <col min="9735" max="9735" width="5.42578125" style="15" customWidth="1"/>
    <col min="9736" max="9736" width="14.140625" style="15" customWidth="1"/>
    <col min="9737" max="9737" width="12.42578125" style="15" customWidth="1"/>
    <col min="9738" max="9738" width="11.42578125" style="15"/>
    <col min="9739" max="9739" width="13.28515625" style="15" customWidth="1"/>
    <col min="9740" max="9986" width="11.42578125" style="15"/>
    <col min="9987" max="9987" width="35.7109375" style="15" customWidth="1"/>
    <col min="9988" max="9988" width="17.140625" style="15" customWidth="1"/>
    <col min="9989" max="9990" width="5.28515625" style="15" customWidth="1"/>
    <col min="9991" max="9991" width="5.42578125" style="15" customWidth="1"/>
    <col min="9992" max="9992" width="14.140625" style="15" customWidth="1"/>
    <col min="9993" max="9993" width="12.42578125" style="15" customWidth="1"/>
    <col min="9994" max="9994" width="11.42578125" style="15"/>
    <col min="9995" max="9995" width="13.28515625" style="15" customWidth="1"/>
    <col min="9996" max="10242" width="11.42578125" style="15"/>
    <col min="10243" max="10243" width="35.7109375" style="15" customWidth="1"/>
    <col min="10244" max="10244" width="17.140625" style="15" customWidth="1"/>
    <col min="10245" max="10246" width="5.28515625" style="15" customWidth="1"/>
    <col min="10247" max="10247" width="5.42578125" style="15" customWidth="1"/>
    <col min="10248" max="10248" width="14.140625" style="15" customWidth="1"/>
    <col min="10249" max="10249" width="12.42578125" style="15" customWidth="1"/>
    <col min="10250" max="10250" width="11.42578125" style="15"/>
    <col min="10251" max="10251" width="13.28515625" style="15" customWidth="1"/>
    <col min="10252" max="10498" width="11.42578125" style="15"/>
    <col min="10499" max="10499" width="35.7109375" style="15" customWidth="1"/>
    <col min="10500" max="10500" width="17.140625" style="15" customWidth="1"/>
    <col min="10501" max="10502" width="5.28515625" style="15" customWidth="1"/>
    <col min="10503" max="10503" width="5.42578125" style="15" customWidth="1"/>
    <col min="10504" max="10504" width="14.140625" style="15" customWidth="1"/>
    <col min="10505" max="10505" width="12.42578125" style="15" customWidth="1"/>
    <col min="10506" max="10506" width="11.42578125" style="15"/>
    <col min="10507" max="10507" width="13.28515625" style="15" customWidth="1"/>
    <col min="10508" max="10754" width="11.42578125" style="15"/>
    <col min="10755" max="10755" width="35.7109375" style="15" customWidth="1"/>
    <col min="10756" max="10756" width="17.140625" style="15" customWidth="1"/>
    <col min="10757" max="10758" width="5.28515625" style="15" customWidth="1"/>
    <col min="10759" max="10759" width="5.42578125" style="15" customWidth="1"/>
    <col min="10760" max="10760" width="14.140625" style="15" customWidth="1"/>
    <col min="10761" max="10761" width="12.42578125" style="15" customWidth="1"/>
    <col min="10762" max="10762" width="11.42578125" style="15"/>
    <col min="10763" max="10763" width="13.28515625" style="15" customWidth="1"/>
    <col min="10764" max="11010" width="11.42578125" style="15"/>
    <col min="11011" max="11011" width="35.7109375" style="15" customWidth="1"/>
    <col min="11012" max="11012" width="17.140625" style="15" customWidth="1"/>
    <col min="11013" max="11014" width="5.28515625" style="15" customWidth="1"/>
    <col min="11015" max="11015" width="5.42578125" style="15" customWidth="1"/>
    <col min="11016" max="11016" width="14.140625" style="15" customWidth="1"/>
    <col min="11017" max="11017" width="12.42578125" style="15" customWidth="1"/>
    <col min="11018" max="11018" width="11.42578125" style="15"/>
    <col min="11019" max="11019" width="13.28515625" style="15" customWidth="1"/>
    <col min="11020" max="11266" width="11.42578125" style="15"/>
    <col min="11267" max="11267" width="35.7109375" style="15" customWidth="1"/>
    <col min="11268" max="11268" width="17.140625" style="15" customWidth="1"/>
    <col min="11269" max="11270" width="5.28515625" style="15" customWidth="1"/>
    <col min="11271" max="11271" width="5.42578125" style="15" customWidth="1"/>
    <col min="11272" max="11272" width="14.140625" style="15" customWidth="1"/>
    <col min="11273" max="11273" width="12.42578125" style="15" customWidth="1"/>
    <col min="11274" max="11274" width="11.42578125" style="15"/>
    <col min="11275" max="11275" width="13.28515625" style="15" customWidth="1"/>
    <col min="11276" max="11522" width="11.42578125" style="15"/>
    <col min="11523" max="11523" width="35.7109375" style="15" customWidth="1"/>
    <col min="11524" max="11524" width="17.140625" style="15" customWidth="1"/>
    <col min="11525" max="11526" width="5.28515625" style="15" customWidth="1"/>
    <col min="11527" max="11527" width="5.42578125" style="15" customWidth="1"/>
    <col min="11528" max="11528" width="14.140625" style="15" customWidth="1"/>
    <col min="11529" max="11529" width="12.42578125" style="15" customWidth="1"/>
    <col min="11530" max="11530" width="11.42578125" style="15"/>
    <col min="11531" max="11531" width="13.28515625" style="15" customWidth="1"/>
    <col min="11532" max="11778" width="11.42578125" style="15"/>
    <col min="11779" max="11779" width="35.7109375" style="15" customWidth="1"/>
    <col min="11780" max="11780" width="17.140625" style="15" customWidth="1"/>
    <col min="11781" max="11782" width="5.28515625" style="15" customWidth="1"/>
    <col min="11783" max="11783" width="5.42578125" style="15" customWidth="1"/>
    <col min="11784" max="11784" width="14.140625" style="15" customWidth="1"/>
    <col min="11785" max="11785" width="12.42578125" style="15" customWidth="1"/>
    <col min="11786" max="11786" width="11.42578125" style="15"/>
    <col min="11787" max="11787" width="13.28515625" style="15" customWidth="1"/>
    <col min="11788" max="12034" width="11.42578125" style="15"/>
    <col min="12035" max="12035" width="35.7109375" style="15" customWidth="1"/>
    <col min="12036" max="12036" width="17.140625" style="15" customWidth="1"/>
    <col min="12037" max="12038" width="5.28515625" style="15" customWidth="1"/>
    <col min="12039" max="12039" width="5.42578125" style="15" customWidth="1"/>
    <col min="12040" max="12040" width="14.140625" style="15" customWidth="1"/>
    <col min="12041" max="12041" width="12.42578125" style="15" customWidth="1"/>
    <col min="12042" max="12042" width="11.42578125" style="15"/>
    <col min="12043" max="12043" width="13.28515625" style="15" customWidth="1"/>
    <col min="12044" max="12290" width="11.42578125" style="15"/>
    <col min="12291" max="12291" width="35.7109375" style="15" customWidth="1"/>
    <col min="12292" max="12292" width="17.140625" style="15" customWidth="1"/>
    <col min="12293" max="12294" width="5.28515625" style="15" customWidth="1"/>
    <col min="12295" max="12295" width="5.42578125" style="15" customWidth="1"/>
    <col min="12296" max="12296" width="14.140625" style="15" customWidth="1"/>
    <col min="12297" max="12297" width="12.42578125" style="15" customWidth="1"/>
    <col min="12298" max="12298" width="11.42578125" style="15"/>
    <col min="12299" max="12299" width="13.28515625" style="15" customWidth="1"/>
    <col min="12300" max="12546" width="11.42578125" style="15"/>
    <col min="12547" max="12547" width="35.7109375" style="15" customWidth="1"/>
    <col min="12548" max="12548" width="17.140625" style="15" customWidth="1"/>
    <col min="12549" max="12550" width="5.28515625" style="15" customWidth="1"/>
    <col min="12551" max="12551" width="5.42578125" style="15" customWidth="1"/>
    <col min="12552" max="12552" width="14.140625" style="15" customWidth="1"/>
    <col min="12553" max="12553" width="12.42578125" style="15" customWidth="1"/>
    <col min="12554" max="12554" width="11.42578125" style="15"/>
    <col min="12555" max="12555" width="13.28515625" style="15" customWidth="1"/>
    <col min="12556" max="12802" width="11.42578125" style="15"/>
    <col min="12803" max="12803" width="35.7109375" style="15" customWidth="1"/>
    <col min="12804" max="12804" width="17.140625" style="15" customWidth="1"/>
    <col min="12805" max="12806" width="5.28515625" style="15" customWidth="1"/>
    <col min="12807" max="12807" width="5.42578125" style="15" customWidth="1"/>
    <col min="12808" max="12808" width="14.140625" style="15" customWidth="1"/>
    <col min="12809" max="12809" width="12.42578125" style="15" customWidth="1"/>
    <col min="12810" max="12810" width="11.42578125" style="15"/>
    <col min="12811" max="12811" width="13.28515625" style="15" customWidth="1"/>
    <col min="12812" max="13058" width="11.42578125" style="15"/>
    <col min="13059" max="13059" width="35.7109375" style="15" customWidth="1"/>
    <col min="13060" max="13060" width="17.140625" style="15" customWidth="1"/>
    <col min="13061" max="13062" width="5.28515625" style="15" customWidth="1"/>
    <col min="13063" max="13063" width="5.42578125" style="15" customWidth="1"/>
    <col min="13064" max="13064" width="14.140625" style="15" customWidth="1"/>
    <col min="13065" max="13065" width="12.42578125" style="15" customWidth="1"/>
    <col min="13066" max="13066" width="11.42578125" style="15"/>
    <col min="13067" max="13067" width="13.28515625" style="15" customWidth="1"/>
    <col min="13068" max="13314" width="11.42578125" style="15"/>
    <col min="13315" max="13315" width="35.7109375" style="15" customWidth="1"/>
    <col min="13316" max="13316" width="17.140625" style="15" customWidth="1"/>
    <col min="13317" max="13318" width="5.28515625" style="15" customWidth="1"/>
    <col min="13319" max="13319" width="5.42578125" style="15" customWidth="1"/>
    <col min="13320" max="13320" width="14.140625" style="15" customWidth="1"/>
    <col min="13321" max="13321" width="12.42578125" style="15" customWidth="1"/>
    <col min="13322" max="13322" width="11.42578125" style="15"/>
    <col min="13323" max="13323" width="13.28515625" style="15" customWidth="1"/>
    <col min="13324" max="13570" width="11.42578125" style="15"/>
    <col min="13571" max="13571" width="35.7109375" style="15" customWidth="1"/>
    <col min="13572" max="13572" width="17.140625" style="15" customWidth="1"/>
    <col min="13573" max="13574" width="5.28515625" style="15" customWidth="1"/>
    <col min="13575" max="13575" width="5.42578125" style="15" customWidth="1"/>
    <col min="13576" max="13576" width="14.140625" style="15" customWidth="1"/>
    <col min="13577" max="13577" width="12.42578125" style="15" customWidth="1"/>
    <col min="13578" max="13578" width="11.42578125" style="15"/>
    <col min="13579" max="13579" width="13.28515625" style="15" customWidth="1"/>
    <col min="13580" max="13826" width="11.42578125" style="15"/>
    <col min="13827" max="13827" width="35.7109375" style="15" customWidth="1"/>
    <col min="13828" max="13828" width="17.140625" style="15" customWidth="1"/>
    <col min="13829" max="13830" width="5.28515625" style="15" customWidth="1"/>
    <col min="13831" max="13831" width="5.42578125" style="15" customWidth="1"/>
    <col min="13832" max="13832" width="14.140625" style="15" customWidth="1"/>
    <col min="13833" max="13833" width="12.42578125" style="15" customWidth="1"/>
    <col min="13834" max="13834" width="11.42578125" style="15"/>
    <col min="13835" max="13835" width="13.28515625" style="15" customWidth="1"/>
    <col min="13836" max="14082" width="11.42578125" style="15"/>
    <col min="14083" max="14083" width="35.7109375" style="15" customWidth="1"/>
    <col min="14084" max="14084" width="17.140625" style="15" customWidth="1"/>
    <col min="14085" max="14086" width="5.28515625" style="15" customWidth="1"/>
    <col min="14087" max="14087" width="5.42578125" style="15" customWidth="1"/>
    <col min="14088" max="14088" width="14.140625" style="15" customWidth="1"/>
    <col min="14089" max="14089" width="12.42578125" style="15" customWidth="1"/>
    <col min="14090" max="14090" width="11.42578125" style="15"/>
    <col min="14091" max="14091" width="13.28515625" style="15" customWidth="1"/>
    <col min="14092" max="14338" width="11.42578125" style="15"/>
    <col min="14339" max="14339" width="35.7109375" style="15" customWidth="1"/>
    <col min="14340" max="14340" width="17.140625" style="15" customWidth="1"/>
    <col min="14341" max="14342" width="5.28515625" style="15" customWidth="1"/>
    <col min="14343" max="14343" width="5.42578125" style="15" customWidth="1"/>
    <col min="14344" max="14344" width="14.140625" style="15" customWidth="1"/>
    <col min="14345" max="14345" width="12.42578125" style="15" customWidth="1"/>
    <col min="14346" max="14346" width="11.42578125" style="15"/>
    <col min="14347" max="14347" width="13.28515625" style="15" customWidth="1"/>
    <col min="14348" max="14594" width="11.42578125" style="15"/>
    <col min="14595" max="14595" width="35.7109375" style="15" customWidth="1"/>
    <col min="14596" max="14596" width="17.140625" style="15" customWidth="1"/>
    <col min="14597" max="14598" width="5.28515625" style="15" customWidth="1"/>
    <col min="14599" max="14599" width="5.42578125" style="15" customWidth="1"/>
    <col min="14600" max="14600" width="14.140625" style="15" customWidth="1"/>
    <col min="14601" max="14601" width="12.42578125" style="15" customWidth="1"/>
    <col min="14602" max="14602" width="11.42578125" style="15"/>
    <col min="14603" max="14603" width="13.28515625" style="15" customWidth="1"/>
    <col min="14604" max="14850" width="11.42578125" style="15"/>
    <col min="14851" max="14851" width="35.7109375" style="15" customWidth="1"/>
    <col min="14852" max="14852" width="17.140625" style="15" customWidth="1"/>
    <col min="14853" max="14854" width="5.28515625" style="15" customWidth="1"/>
    <col min="14855" max="14855" width="5.42578125" style="15" customWidth="1"/>
    <col min="14856" max="14856" width="14.140625" style="15" customWidth="1"/>
    <col min="14857" max="14857" width="12.42578125" style="15" customWidth="1"/>
    <col min="14858" max="14858" width="11.42578125" style="15"/>
    <col min="14859" max="14859" width="13.28515625" style="15" customWidth="1"/>
    <col min="14860" max="15106" width="11.42578125" style="15"/>
    <col min="15107" max="15107" width="35.7109375" style="15" customWidth="1"/>
    <col min="15108" max="15108" width="17.140625" style="15" customWidth="1"/>
    <col min="15109" max="15110" width="5.28515625" style="15" customWidth="1"/>
    <col min="15111" max="15111" width="5.42578125" style="15" customWidth="1"/>
    <col min="15112" max="15112" width="14.140625" style="15" customWidth="1"/>
    <col min="15113" max="15113" width="12.42578125" style="15" customWidth="1"/>
    <col min="15114" max="15114" width="11.42578125" style="15"/>
    <col min="15115" max="15115" width="13.28515625" style="15" customWidth="1"/>
    <col min="15116" max="15362" width="11.42578125" style="15"/>
    <col min="15363" max="15363" width="35.7109375" style="15" customWidth="1"/>
    <col min="15364" max="15364" width="17.140625" style="15" customWidth="1"/>
    <col min="15365" max="15366" width="5.28515625" style="15" customWidth="1"/>
    <col min="15367" max="15367" width="5.42578125" style="15" customWidth="1"/>
    <col min="15368" max="15368" width="14.140625" style="15" customWidth="1"/>
    <col min="15369" max="15369" width="12.42578125" style="15" customWidth="1"/>
    <col min="15370" max="15370" width="11.42578125" style="15"/>
    <col min="15371" max="15371" width="13.28515625" style="15" customWidth="1"/>
    <col min="15372" max="15618" width="11.42578125" style="15"/>
    <col min="15619" max="15619" width="35.7109375" style="15" customWidth="1"/>
    <col min="15620" max="15620" width="17.140625" style="15" customWidth="1"/>
    <col min="15621" max="15622" width="5.28515625" style="15" customWidth="1"/>
    <col min="15623" max="15623" width="5.42578125" style="15" customWidth="1"/>
    <col min="15624" max="15624" width="14.140625" style="15" customWidth="1"/>
    <col min="15625" max="15625" width="12.42578125" style="15" customWidth="1"/>
    <col min="15626" max="15626" width="11.42578125" style="15"/>
    <col min="15627" max="15627" width="13.28515625" style="15" customWidth="1"/>
    <col min="15628" max="15874" width="11.42578125" style="15"/>
    <col min="15875" max="15875" width="35.7109375" style="15" customWidth="1"/>
    <col min="15876" max="15876" width="17.140625" style="15" customWidth="1"/>
    <col min="15877" max="15878" width="5.28515625" style="15" customWidth="1"/>
    <col min="15879" max="15879" width="5.42578125" style="15" customWidth="1"/>
    <col min="15880" max="15880" width="14.140625" style="15" customWidth="1"/>
    <col min="15881" max="15881" width="12.42578125" style="15" customWidth="1"/>
    <col min="15882" max="15882" width="11.42578125" style="15"/>
    <col min="15883" max="15883" width="13.28515625" style="15" customWidth="1"/>
    <col min="15884" max="16130" width="11.42578125" style="15"/>
    <col min="16131" max="16131" width="35.7109375" style="15" customWidth="1"/>
    <col min="16132" max="16132" width="17.140625" style="15" customWidth="1"/>
    <col min="16133" max="16134" width="5.28515625" style="15" customWidth="1"/>
    <col min="16135" max="16135" width="5.42578125" style="15" customWidth="1"/>
    <col min="16136" max="16136" width="14.140625" style="15" customWidth="1"/>
    <col min="16137" max="16137" width="12.42578125" style="15" customWidth="1"/>
    <col min="16138" max="16138" width="11.42578125" style="15"/>
    <col min="16139" max="16139" width="13.28515625" style="15" customWidth="1"/>
    <col min="16140" max="16384" width="11.42578125" style="15"/>
  </cols>
  <sheetData>
    <row r="3" spans="2:11" ht="18" x14ac:dyDescent="0.25">
      <c r="B3" s="123" t="s">
        <v>49</v>
      </c>
      <c r="C3" s="123"/>
      <c r="D3" s="123"/>
      <c r="E3" s="124"/>
      <c r="F3" s="124"/>
      <c r="G3" s="124"/>
      <c r="H3" s="124"/>
      <c r="I3" s="124"/>
      <c r="J3" s="124"/>
      <c r="K3" s="124"/>
    </row>
    <row r="4" spans="2:11" x14ac:dyDescent="0.2">
      <c r="B4" s="16"/>
      <c r="C4" s="16"/>
      <c r="D4" s="16"/>
      <c r="E4" s="16"/>
      <c r="F4" s="16"/>
      <c r="G4" s="17"/>
      <c r="H4" s="16"/>
      <c r="I4" s="16"/>
      <c r="J4" s="16"/>
      <c r="K4" s="18"/>
    </row>
    <row r="5" spans="2:11" ht="82.5" x14ac:dyDescent="0.2">
      <c r="B5" s="52" t="s">
        <v>50</v>
      </c>
      <c r="C5" s="52"/>
      <c r="D5" s="52"/>
      <c r="E5" s="53" t="s">
        <v>51</v>
      </c>
      <c r="F5" s="53" t="s">
        <v>52</v>
      </c>
      <c r="G5" s="53" t="s">
        <v>53</v>
      </c>
      <c r="H5" s="54" t="s">
        <v>54</v>
      </c>
      <c r="I5" s="54" t="s">
        <v>55</v>
      </c>
      <c r="J5" s="54" t="s">
        <v>56</v>
      </c>
      <c r="K5" s="54" t="s">
        <v>57</v>
      </c>
    </row>
    <row r="6" spans="2:11" x14ac:dyDescent="0.2">
      <c r="B6" s="19"/>
      <c r="C6" s="19"/>
      <c r="D6" s="19"/>
      <c r="E6" s="19"/>
      <c r="F6" s="19"/>
      <c r="G6" s="19"/>
      <c r="H6" s="19"/>
      <c r="I6" s="19"/>
      <c r="J6" s="19"/>
      <c r="K6" s="19"/>
    </row>
    <row r="7" spans="2:11" x14ac:dyDescent="0.2">
      <c r="B7" s="20" t="s">
        <v>58</v>
      </c>
      <c r="C7" s="20"/>
      <c r="D7" s="20" t="s">
        <v>59</v>
      </c>
      <c r="E7" s="21" t="s">
        <v>60</v>
      </c>
      <c r="F7" s="21" t="s">
        <v>61</v>
      </c>
      <c r="G7" s="21" t="s">
        <v>61</v>
      </c>
      <c r="H7" s="22">
        <v>85000</v>
      </c>
      <c r="I7" s="22">
        <v>0</v>
      </c>
      <c r="J7" s="22">
        <v>0</v>
      </c>
      <c r="K7" s="22">
        <f t="shared" ref="K7:K12" si="0">H7-I7-J7</f>
        <v>85000</v>
      </c>
    </row>
    <row r="8" spans="2:11" x14ac:dyDescent="0.2">
      <c r="B8" s="20" t="s">
        <v>62</v>
      </c>
      <c r="C8" s="20"/>
      <c r="D8" s="20" t="s">
        <v>59</v>
      </c>
      <c r="E8" s="21" t="s">
        <v>60</v>
      </c>
      <c r="F8" s="21" t="s">
        <v>63</v>
      </c>
      <c r="G8" s="21" t="s">
        <v>64</v>
      </c>
      <c r="H8" s="22">
        <v>44660</v>
      </c>
      <c r="I8" s="22">
        <v>0</v>
      </c>
      <c r="J8" s="22">
        <v>0</v>
      </c>
      <c r="K8" s="22">
        <f t="shared" si="0"/>
        <v>44660</v>
      </c>
    </row>
    <row r="9" spans="2:11" x14ac:dyDescent="0.2">
      <c r="B9" s="20" t="s">
        <v>65</v>
      </c>
      <c r="C9" s="20"/>
      <c r="D9" s="20" t="s">
        <v>59</v>
      </c>
      <c r="E9" s="21" t="s">
        <v>60</v>
      </c>
      <c r="F9" s="21" t="s">
        <v>63</v>
      </c>
      <c r="G9" s="21" t="s">
        <v>66</v>
      </c>
      <c r="H9" s="22">
        <v>407000</v>
      </c>
      <c r="I9" s="22">
        <v>0</v>
      </c>
      <c r="J9" s="22">
        <v>0</v>
      </c>
      <c r="K9" s="22">
        <f t="shared" si="0"/>
        <v>407000</v>
      </c>
    </row>
    <row r="10" spans="2:11" x14ac:dyDescent="0.2">
      <c r="B10" s="20" t="s">
        <v>67</v>
      </c>
      <c r="C10" s="20"/>
      <c r="D10" s="20" t="s">
        <v>59</v>
      </c>
      <c r="E10" s="21" t="s">
        <v>60</v>
      </c>
      <c r="F10" s="21" t="s">
        <v>68</v>
      </c>
      <c r="G10" s="21" t="s">
        <v>69</v>
      </c>
      <c r="H10" s="22">
        <v>100000</v>
      </c>
      <c r="I10" s="22">
        <v>0</v>
      </c>
      <c r="J10" s="22">
        <v>0</v>
      </c>
      <c r="K10" s="22">
        <f t="shared" si="0"/>
        <v>100000</v>
      </c>
    </row>
    <row r="11" spans="2:11" x14ac:dyDescent="0.2">
      <c r="B11" s="20" t="s">
        <v>70</v>
      </c>
      <c r="C11" s="20"/>
      <c r="D11" s="20" t="s">
        <v>59</v>
      </c>
      <c r="E11" s="21" t="s">
        <v>71</v>
      </c>
      <c r="F11" s="21" t="s">
        <v>64</v>
      </c>
      <c r="G11" s="21" t="s">
        <v>61</v>
      </c>
      <c r="H11" s="22">
        <v>500000</v>
      </c>
      <c r="I11" s="22">
        <v>313274.34000000003</v>
      </c>
      <c r="J11" s="22">
        <v>0</v>
      </c>
      <c r="K11" s="22">
        <f t="shared" si="0"/>
        <v>186725.65999999997</v>
      </c>
    </row>
    <row r="12" spans="2:11" x14ac:dyDescent="0.2">
      <c r="B12" s="20" t="s">
        <v>72</v>
      </c>
      <c r="C12" s="20"/>
      <c r="D12" s="20" t="s">
        <v>59</v>
      </c>
      <c r="E12" s="21" t="s">
        <v>71</v>
      </c>
      <c r="F12" s="21" t="s">
        <v>64</v>
      </c>
      <c r="G12" s="21" t="s">
        <v>73</v>
      </c>
      <c r="H12" s="22">
        <v>140000</v>
      </c>
      <c r="I12" s="22">
        <v>0</v>
      </c>
      <c r="J12" s="22">
        <v>96000</v>
      </c>
      <c r="K12" s="22">
        <f t="shared" si="0"/>
        <v>44000</v>
      </c>
    </row>
    <row r="13" spans="2:11" ht="25.5" x14ac:dyDescent="0.2">
      <c r="B13" s="23" t="s">
        <v>74</v>
      </c>
      <c r="C13" s="55" t="s">
        <v>105</v>
      </c>
      <c r="D13" s="23"/>
      <c r="E13" s="24"/>
      <c r="F13" s="25"/>
      <c r="G13" s="24"/>
      <c r="H13" s="26">
        <f>SUM(H7:H12)</f>
        <v>1276660</v>
      </c>
      <c r="I13" s="26">
        <f>SUM(I7:I12)</f>
        <v>313274.34000000003</v>
      </c>
      <c r="J13" s="26">
        <f>SUM(J7:J12)</f>
        <v>96000</v>
      </c>
      <c r="K13" s="26">
        <f>SUM(K7:K12)</f>
        <v>867385.65999999992</v>
      </c>
    </row>
    <row r="14" spans="2:11" x14ac:dyDescent="0.2">
      <c r="B14" s="19"/>
      <c r="C14" s="19"/>
      <c r="D14" s="19"/>
      <c r="E14" s="19"/>
      <c r="F14" s="19"/>
      <c r="G14" s="19"/>
      <c r="H14" s="19"/>
      <c r="I14" s="19"/>
      <c r="J14" s="19"/>
      <c r="K14" s="19"/>
    </row>
    <row r="15" spans="2:11" x14ac:dyDescent="0.2">
      <c r="B15" s="20" t="s">
        <v>62</v>
      </c>
      <c r="C15" s="20"/>
      <c r="D15" s="20" t="s">
        <v>75</v>
      </c>
      <c r="E15" s="21" t="s">
        <v>60</v>
      </c>
      <c r="F15" s="21" t="s">
        <v>63</v>
      </c>
      <c r="G15" s="21" t="s">
        <v>64</v>
      </c>
      <c r="H15" s="22">
        <v>4060</v>
      </c>
      <c r="I15" s="22">
        <v>0</v>
      </c>
      <c r="J15" s="22">
        <v>0</v>
      </c>
      <c r="K15" s="22">
        <f>H15-I15-J15</f>
        <v>4060</v>
      </c>
    </row>
    <row r="16" spans="2:11" x14ac:dyDescent="0.2">
      <c r="B16" s="20" t="s">
        <v>65</v>
      </c>
      <c r="C16" s="20"/>
      <c r="D16" s="20" t="s">
        <v>75</v>
      </c>
      <c r="E16" s="21" t="s">
        <v>60</v>
      </c>
      <c r="F16" s="21" t="s">
        <v>63</v>
      </c>
      <c r="G16" s="21" t="s">
        <v>66</v>
      </c>
      <c r="H16" s="22">
        <v>43400</v>
      </c>
      <c r="I16" s="22">
        <v>0</v>
      </c>
      <c r="J16" s="22">
        <v>0</v>
      </c>
      <c r="K16" s="22">
        <f>H16-I16-J16</f>
        <v>43400</v>
      </c>
    </row>
    <row r="17" spans="2:11" ht="25.5" x14ac:dyDescent="0.2">
      <c r="B17" s="23" t="s">
        <v>21</v>
      </c>
      <c r="C17" s="55" t="s">
        <v>107</v>
      </c>
      <c r="D17" s="23"/>
      <c r="E17" s="24"/>
      <c r="F17" s="25"/>
      <c r="G17" s="24"/>
      <c r="H17" s="26">
        <v>47460</v>
      </c>
      <c r="I17" s="26">
        <v>0</v>
      </c>
      <c r="J17" s="26">
        <v>0</v>
      </c>
      <c r="K17" s="26">
        <f>H17-I17-J17</f>
        <v>47460</v>
      </c>
    </row>
    <row r="18" spans="2:11" x14ac:dyDescent="0.2">
      <c r="B18" s="19"/>
      <c r="C18" s="19"/>
      <c r="D18" s="19"/>
      <c r="E18" s="19"/>
      <c r="F18" s="19"/>
      <c r="G18" s="19"/>
      <c r="H18" s="19"/>
      <c r="I18" s="19"/>
      <c r="J18" s="19"/>
      <c r="K18" s="19"/>
    </row>
    <row r="19" spans="2:11" x14ac:dyDescent="0.2">
      <c r="B19" s="20" t="s">
        <v>76</v>
      </c>
      <c r="C19" s="20"/>
      <c r="D19" s="20" t="s">
        <v>77</v>
      </c>
      <c r="E19" s="21" t="s">
        <v>60</v>
      </c>
      <c r="F19" s="21" t="s">
        <v>69</v>
      </c>
      <c r="G19" s="21" t="s">
        <v>64</v>
      </c>
      <c r="H19" s="22">
        <v>900000</v>
      </c>
      <c r="I19" s="22">
        <v>245000</v>
      </c>
      <c r="J19" s="22">
        <v>0</v>
      </c>
      <c r="K19" s="22">
        <f>H19-I19-J19</f>
        <v>655000</v>
      </c>
    </row>
    <row r="20" spans="2:11" x14ac:dyDescent="0.2">
      <c r="B20" s="23" t="s">
        <v>32</v>
      </c>
      <c r="C20" s="23"/>
      <c r="D20" s="23"/>
      <c r="E20" s="24"/>
      <c r="F20" s="25"/>
      <c r="G20" s="24"/>
      <c r="H20" s="26">
        <f>SUM(H19)</f>
        <v>900000</v>
      </c>
      <c r="I20" s="26">
        <f>SUM(I19)</f>
        <v>245000</v>
      </c>
      <c r="J20" s="26">
        <f>SUM(J19)</f>
        <v>0</v>
      </c>
      <c r="K20" s="26">
        <f>SUM(K19)</f>
        <v>655000</v>
      </c>
    </row>
    <row r="21" spans="2:11" x14ac:dyDescent="0.2">
      <c r="B21" s="19"/>
      <c r="C21" s="19"/>
      <c r="D21" s="19"/>
      <c r="E21" s="19"/>
      <c r="F21" s="19"/>
      <c r="G21" s="19"/>
      <c r="H21" s="19"/>
      <c r="I21" s="19"/>
      <c r="J21" s="19"/>
      <c r="K21" s="19"/>
    </row>
    <row r="22" spans="2:11" x14ac:dyDescent="0.2">
      <c r="B22" s="20" t="s">
        <v>62</v>
      </c>
      <c r="C22" s="20"/>
      <c r="D22" s="20" t="s">
        <v>78</v>
      </c>
      <c r="E22" s="21" t="s">
        <v>60</v>
      </c>
      <c r="F22" s="21" t="s">
        <v>63</v>
      </c>
      <c r="G22" s="21" t="s">
        <v>64</v>
      </c>
      <c r="H22" s="22">
        <v>4060</v>
      </c>
      <c r="I22" s="22">
        <v>0</v>
      </c>
      <c r="J22" s="22">
        <v>0</v>
      </c>
      <c r="K22" s="22">
        <f>H22-I22-J22</f>
        <v>4060</v>
      </c>
    </row>
    <row r="23" spans="2:11" x14ac:dyDescent="0.2">
      <c r="B23" s="20" t="s">
        <v>65</v>
      </c>
      <c r="C23" s="20"/>
      <c r="D23" s="20" t="s">
        <v>79</v>
      </c>
      <c r="E23" s="21" t="s">
        <v>60</v>
      </c>
      <c r="F23" s="21" t="s">
        <v>63</v>
      </c>
      <c r="G23" s="21" t="s">
        <v>66</v>
      </c>
      <c r="H23" s="22">
        <v>43400</v>
      </c>
      <c r="I23" s="22">
        <v>0</v>
      </c>
      <c r="J23" s="22">
        <v>0</v>
      </c>
      <c r="K23" s="22">
        <f>H23-I23-J23</f>
        <v>43400</v>
      </c>
    </row>
    <row r="24" spans="2:11" ht="51" x14ac:dyDescent="0.2">
      <c r="B24" s="23" t="s">
        <v>80</v>
      </c>
      <c r="C24" s="55" t="s">
        <v>108</v>
      </c>
      <c r="D24" s="23"/>
      <c r="E24" s="24"/>
      <c r="F24" s="25"/>
      <c r="G24" s="24"/>
      <c r="H24" s="26">
        <v>47460</v>
      </c>
      <c r="I24" s="26">
        <v>0</v>
      </c>
      <c r="J24" s="26">
        <v>0</v>
      </c>
      <c r="K24" s="26">
        <f>H24-I24-J24</f>
        <v>47460</v>
      </c>
    </row>
    <row r="25" spans="2:11" x14ac:dyDescent="0.2">
      <c r="B25" s="19"/>
      <c r="C25" s="19"/>
      <c r="D25" s="19"/>
      <c r="E25" s="19"/>
      <c r="F25" s="19"/>
      <c r="G25" s="19"/>
      <c r="H25" s="19"/>
      <c r="I25" s="19"/>
      <c r="J25" s="19"/>
      <c r="K25" s="19"/>
    </row>
    <row r="26" spans="2:11" x14ac:dyDescent="0.2">
      <c r="B26" s="20" t="s">
        <v>62</v>
      </c>
      <c r="C26" s="20"/>
      <c r="D26" s="20" t="s">
        <v>81</v>
      </c>
      <c r="E26" s="21" t="s">
        <v>60</v>
      </c>
      <c r="F26" s="21" t="s">
        <v>63</v>
      </c>
      <c r="G26" s="21" t="s">
        <v>64</v>
      </c>
      <c r="H26" s="22">
        <v>4060</v>
      </c>
      <c r="I26" s="22">
        <v>0</v>
      </c>
      <c r="J26" s="22">
        <v>0</v>
      </c>
      <c r="K26" s="22">
        <f>H26-I26-J26</f>
        <v>4060</v>
      </c>
    </row>
    <row r="27" spans="2:11" x14ac:dyDescent="0.2">
      <c r="B27" s="20" t="s">
        <v>65</v>
      </c>
      <c r="C27" s="20"/>
      <c r="D27" s="20" t="s">
        <v>81</v>
      </c>
      <c r="E27" s="21" t="s">
        <v>60</v>
      </c>
      <c r="F27" s="21" t="s">
        <v>63</v>
      </c>
      <c r="G27" s="21" t="s">
        <v>66</v>
      </c>
      <c r="H27" s="22">
        <v>43400</v>
      </c>
      <c r="I27" s="22">
        <v>13500</v>
      </c>
      <c r="J27" s="22">
        <v>0</v>
      </c>
      <c r="K27" s="22">
        <f>H27-I27-J27</f>
        <v>29900</v>
      </c>
    </row>
    <row r="28" spans="2:11" ht="25.5" x14ac:dyDescent="0.2">
      <c r="B28" s="32" t="s">
        <v>82</v>
      </c>
      <c r="C28" s="55" t="s">
        <v>111</v>
      </c>
      <c r="D28" s="23"/>
      <c r="E28" s="24"/>
      <c r="F28" s="25"/>
      <c r="G28" s="24"/>
      <c r="H28" s="26">
        <v>47460</v>
      </c>
      <c r="I28" s="26">
        <f>SUM(I26:I27)</f>
        <v>13500</v>
      </c>
      <c r="J28" s="26">
        <f>SUM(J26:J27)</f>
        <v>0</v>
      </c>
      <c r="K28" s="26">
        <f>SUM(K26:K27)</f>
        <v>33960</v>
      </c>
    </row>
    <row r="29" spans="2:11" x14ac:dyDescent="0.2">
      <c r="B29" s="19"/>
      <c r="C29" s="19"/>
      <c r="D29" s="19"/>
      <c r="E29" s="19"/>
      <c r="F29" s="19"/>
      <c r="G29" s="19"/>
      <c r="H29" s="19"/>
      <c r="I29" s="19"/>
      <c r="J29" s="19"/>
      <c r="K29" s="19"/>
    </row>
    <row r="30" spans="2:11" x14ac:dyDescent="0.2">
      <c r="B30" s="20" t="s">
        <v>62</v>
      </c>
      <c r="C30" s="20"/>
      <c r="D30" s="20" t="s">
        <v>83</v>
      </c>
      <c r="E30" s="21" t="s">
        <v>60</v>
      </c>
      <c r="F30" s="21" t="s">
        <v>63</v>
      </c>
      <c r="G30" s="21" t="s">
        <v>64</v>
      </c>
      <c r="H30" s="22">
        <v>8120</v>
      </c>
      <c r="I30" s="22">
        <v>0</v>
      </c>
      <c r="J30" s="22">
        <v>0</v>
      </c>
      <c r="K30" s="22">
        <f>H30-I30-J30</f>
        <v>8120</v>
      </c>
    </row>
    <row r="31" spans="2:11" x14ac:dyDescent="0.2">
      <c r="B31" s="20" t="s">
        <v>65</v>
      </c>
      <c r="C31" s="20"/>
      <c r="D31" s="20" t="s">
        <v>83</v>
      </c>
      <c r="E31" s="21" t="s">
        <v>60</v>
      </c>
      <c r="F31" s="21" t="s">
        <v>63</v>
      </c>
      <c r="G31" s="21" t="s">
        <v>66</v>
      </c>
      <c r="H31" s="22">
        <v>54000</v>
      </c>
      <c r="I31" s="22">
        <v>0</v>
      </c>
      <c r="J31" s="22">
        <v>0</v>
      </c>
      <c r="K31" s="22">
        <f>H31-I31-J31</f>
        <v>54000</v>
      </c>
    </row>
    <row r="32" spans="2:11" x14ac:dyDescent="0.2">
      <c r="B32" s="23" t="s">
        <v>84</v>
      </c>
      <c r="C32" s="23"/>
      <c r="D32" s="23"/>
      <c r="E32" s="24"/>
      <c r="F32" s="25"/>
      <c r="G32" s="24"/>
      <c r="H32" s="26">
        <v>62120</v>
      </c>
      <c r="I32" s="26">
        <v>0</v>
      </c>
      <c r="J32" s="26">
        <v>0</v>
      </c>
      <c r="K32" s="26">
        <f>H32-I32-J32</f>
        <v>62120</v>
      </c>
    </row>
    <row r="33" spans="2:11" x14ac:dyDescent="0.2">
      <c r="B33" s="19"/>
      <c r="C33" s="19"/>
      <c r="D33" s="19"/>
      <c r="E33" s="19"/>
      <c r="F33" s="19"/>
      <c r="G33" s="19"/>
      <c r="H33" s="19"/>
      <c r="I33" s="19"/>
      <c r="J33" s="19"/>
      <c r="K33" s="19"/>
    </row>
    <row r="34" spans="2:11" x14ac:dyDescent="0.2">
      <c r="B34" s="27" t="s">
        <v>85</v>
      </c>
      <c r="C34" s="27"/>
      <c r="D34" s="27"/>
      <c r="E34" s="16"/>
      <c r="F34" s="16"/>
      <c r="G34" s="16"/>
      <c r="H34" s="28">
        <f>+H32+H28+H24+H20+H17+H13</f>
        <v>2381160</v>
      </c>
      <c r="I34" s="28">
        <f>+I32+I28+I24+I20+I17+I13</f>
        <v>571774.34000000008</v>
      </c>
      <c r="J34" s="28">
        <f>+J32+J28+J24+J20+J17+J13</f>
        <v>96000</v>
      </c>
      <c r="K34" s="28">
        <f>+K32+K28+K24+K20+K17+K13</f>
        <v>1713385.66</v>
      </c>
    </row>
  </sheetData>
  <mergeCells count="1">
    <mergeCell ref="B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POI 2020 Auditoría Interna</vt:lpstr>
      <vt:lpstr>información parPresupuesto 2016</vt:lpstr>
      <vt:lpstr>POI AI 2015</vt:lpstr>
      <vt:lpstr>presupuesto 2015</vt:lpstr>
      <vt:lpstr>'POI 2020 Auditoría Interna'!Área_de_impresión</vt:lpstr>
      <vt:lpstr>'POI 2020 Auditoría Interna'!Títulos_a_imprimir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2019-06-06T20:40:33Z</cp:lastPrinted>
  <dcterms:created xsi:type="dcterms:W3CDTF">2015-05-11T15:30:05Z</dcterms:created>
  <dcterms:modified xsi:type="dcterms:W3CDTF">2019-06-28T15:09:39Z</dcterms:modified>
</cp:coreProperties>
</file>